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1610" tabRatio="591" activeTab="0"/>
  </bookViews>
  <sheets>
    <sheet name="СОШ 2" sheetId="1" r:id="rId1"/>
  </sheets>
  <definedNames>
    <definedName name="_xlnm.Print_Area" localSheetId="0">'СОШ 2'!$A$1:$J$245</definedName>
  </definedNames>
  <calcPr fullCalcOnLoad="1"/>
</workbook>
</file>

<file path=xl/sharedStrings.xml><?xml version="1.0" encoding="utf-8"?>
<sst xmlns="http://schemas.openxmlformats.org/spreadsheetml/2006/main" count="339" uniqueCount="232">
  <si>
    <t>в том числе</t>
  </si>
  <si>
    <t>Главный бухгалтер</t>
  </si>
  <si>
    <t>Заработная плата</t>
  </si>
  <si>
    <t>Услуги связи</t>
  </si>
  <si>
    <t>Х</t>
  </si>
  <si>
    <t>х</t>
  </si>
  <si>
    <t>ФИНАНСОВО-ХОЗЯЙСТВЕННОЙ ДЕЯТЕЛЬНОСТИ</t>
  </si>
  <si>
    <r>
      <t xml:space="preserve">Единица измерения: </t>
    </r>
    <r>
      <rPr>
        <b/>
        <sz val="11"/>
        <color indexed="8"/>
        <rFont val="Times New Roman"/>
        <family val="1"/>
      </rPr>
      <t>руб</t>
    </r>
  </si>
  <si>
    <r>
      <t xml:space="preserve">Наименование учредителя </t>
    </r>
    <r>
      <rPr>
        <b/>
        <u val="single"/>
        <sz val="12"/>
        <color indexed="8"/>
        <rFont val="Times New Roman"/>
        <family val="1"/>
      </rPr>
      <t>Администрация ГО Заречный</t>
    </r>
  </si>
  <si>
    <t xml:space="preserve">Адрес фактического  местонахождения учреждения  </t>
  </si>
  <si>
    <t>I. СВЕДЕНИЯ О ДЕЯТЕЛЬНОСТИ МУНИЦИПАЛЬНОГО УЧРЕЖДЕНИЯ</t>
  </si>
  <si>
    <r>
      <t xml:space="preserve">1. </t>
    </r>
    <r>
      <rPr>
        <u val="single"/>
        <sz val="11"/>
        <color indexed="8"/>
        <rFont val="Times New Roman"/>
        <family val="1"/>
      </rPr>
      <t>Наименование органа, осуществляющего функции и полномочия учредителя учреждения</t>
    </r>
    <r>
      <rPr>
        <sz val="11"/>
        <color indexed="8"/>
        <rFont val="Times New Roman"/>
        <family val="1"/>
      </rPr>
      <t>:</t>
    </r>
  </si>
  <si>
    <t>Администрация городского округа Заречный.</t>
  </si>
  <si>
    <r>
      <t xml:space="preserve">1.1. </t>
    </r>
    <r>
      <rPr>
        <u val="single"/>
        <sz val="11"/>
        <color indexed="8"/>
        <rFont val="Times New Roman"/>
        <family val="1"/>
      </rPr>
      <t>Цели деятельности муниципального учреждения в соответствии с уставом учреждения</t>
    </r>
    <r>
      <rPr>
        <sz val="11"/>
        <color indexed="8"/>
        <rFont val="Times New Roman"/>
        <family val="1"/>
      </rPr>
      <t>:</t>
    </r>
  </si>
  <si>
    <t>Обеспечение конституционного права граждан РФ на получение общего образования, целенаправленный процесс обучения и воспитания в интересах личности, общества, государства,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образования.</t>
  </si>
  <si>
    <r>
      <t xml:space="preserve">1.2. </t>
    </r>
    <r>
      <rPr>
        <u val="single"/>
        <sz val="11"/>
        <color indexed="8"/>
        <rFont val="Times New Roman"/>
        <family val="1"/>
      </rPr>
      <t>Виды деятельности муниципального учреждения</t>
    </r>
    <r>
      <rPr>
        <sz val="11"/>
        <color indexed="8"/>
        <rFont val="Times New Roman"/>
        <family val="1"/>
      </rPr>
      <t>:</t>
    </r>
  </si>
  <si>
    <t>Осуществление образовательного процесса в соответствии с уровнями общеобразовательных программ: начального общего, основного общего и среднего (общего) образования.</t>
  </si>
  <si>
    <r>
      <t xml:space="preserve">1.3. </t>
    </r>
    <r>
      <rPr>
        <u val="single"/>
        <sz val="11"/>
        <color indexed="8"/>
        <rFont val="Times New Roman"/>
        <family val="1"/>
      </rPr>
      <t>Перечень услуг (работ), осуществляемых на платной основе</t>
    </r>
    <r>
      <rPr>
        <sz val="11"/>
        <color indexed="8"/>
        <rFont val="Times New Roman"/>
        <family val="1"/>
      </rPr>
      <t>:</t>
    </r>
  </si>
  <si>
    <t>Услуги, оказываемые физическим (юридическим) лицам (аренда помещения).</t>
  </si>
  <si>
    <t>№ п/п</t>
  </si>
  <si>
    <t>Наименование вида деятельности услуги,</t>
  </si>
  <si>
    <t>Единица измерения объема в натуральном выражении</t>
  </si>
  <si>
    <t>Плановый объем услуги (работы) в натуральном выражении</t>
  </si>
  <si>
    <t>Условия оказания услуг</t>
  </si>
  <si>
    <t>Сумма в месяц руб.</t>
  </si>
  <si>
    <t>Аренда помещения</t>
  </si>
  <si>
    <t>мес.</t>
  </si>
  <si>
    <t>платно</t>
  </si>
  <si>
    <t>II. ПОКАЗАТЕЛИ ФИНАНСОВОГО СОСТОЯНИЯ</t>
  </si>
  <si>
    <t>МУНИЦИПАЛЬНОГО УЧРЕЖДЕНИЯ</t>
  </si>
  <si>
    <t>Наименование показателя</t>
  </si>
  <si>
    <t>Значение показателя, рублей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</si>
  <si>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</si>
  <si>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</si>
  <si>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</si>
  <si>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</si>
  <si>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</si>
  <si>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</si>
  <si>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</si>
  <si>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</si>
  <si>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</si>
  <si>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</si>
  <si>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</si>
  <si>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местного бюджета </t>
  </si>
  <si>
    <t>2.2. Дебиторская задолженность по выданным авансам, полученным за счет средств местного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</si>
  <si>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</si>
  <si>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</si>
  <si>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</si>
  <si>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 xml:space="preserve">2.2.4. По выданным авансам на услуги по содержанию имущества   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</si>
  <si>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</si>
  <si>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</si>
  <si>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</si>
  <si>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</si>
  <si>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</si>
  <si>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</si>
  <si>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</si>
  <si>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</si>
  <si>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</si>
  <si>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</si>
  <si>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 xml:space="preserve">2.3.4. По выданным авансам на услуги по содержанию имущества      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</si>
  <si>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</si>
  <si>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</si>
  <si>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</si>
  <si>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</si>
  <si>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</si>
  <si>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</si>
  <si>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</si>
  <si>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</si>
  <si>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</si>
  <si>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</si>
  <si>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</si>
  <si>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</si>
  <si>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</si>
  <si>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</si>
  <si>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</si>
  <si>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</si>
  <si>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</si>
  <si>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</si>
  <si>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</si>
  <si>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</si>
  <si>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</si>
  <si>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</si>
  <si>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средств местного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</si>
  <si>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</si>
  <si>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</si>
  <si>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</si>
  <si>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</si>
  <si>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</si>
  <si>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</si>
  <si>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</si>
  <si>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</si>
  <si>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</si>
  <si>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</si>
  <si>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</si>
  <si>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</si>
  <si>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</si>
  <si>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</si>
  <si>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</si>
  <si>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</si>
  <si>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</si>
  <si>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</si>
  <si>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</si>
  <si>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</si>
  <si>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</si>
  <si>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</si>
  <si>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</si>
  <si>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</si>
  <si>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</si>
  <si>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</si>
  <si>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</si>
  <si>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по бюджетной  классификации операции сектора государственного управления</t>
  </si>
  <si>
    <t>Значение показателя, руб.</t>
  </si>
  <si>
    <t>Планируемый остаток средств на начало планируемого года</t>
  </si>
  <si>
    <t>X</t>
  </si>
  <si>
    <t>Поступления, всего:</t>
  </si>
  <si>
    <r>
      <t xml:space="preserve">Субсидии на выполнение муниципального задания </t>
    </r>
    <r>
      <rPr>
        <b/>
        <sz val="11"/>
        <color indexed="8"/>
        <rFont val="Times New Roman"/>
        <family val="1"/>
      </rPr>
      <t>областной бюджет</t>
    </r>
  </si>
  <si>
    <r>
      <t xml:space="preserve">Целевые субсидии на иные цели </t>
    </r>
    <r>
      <rPr>
        <b/>
        <sz val="11"/>
        <color indexed="8"/>
        <rFont val="Times New Roman"/>
        <family val="1"/>
      </rPr>
      <t>Капитальный ремонт местный бюджет</t>
    </r>
  </si>
  <si>
    <r>
      <t xml:space="preserve">Субсидии на выполнение муниципального задания </t>
    </r>
    <r>
      <rPr>
        <b/>
        <sz val="11"/>
        <color indexed="8"/>
        <rFont val="Times New Roman"/>
        <family val="1"/>
      </rPr>
      <t>местный бюджет</t>
    </r>
  </si>
  <si>
    <t>Поступления от оказания муниципальным учреждением услуг (выполнения работ), предоставление которых  для физических и юридических лиц осуществляется на платной основе, всего</t>
  </si>
  <si>
    <t>Услуга № 1 – аренда помещения</t>
  </si>
  <si>
    <t>Планируемый остаток средств на конец планируемого года</t>
  </si>
  <si>
    <t>Выплаты, всего:</t>
  </si>
  <si>
    <r>
      <t xml:space="preserve">Оплата труда и начисления на выплаты по оплате труда, всего  из них: </t>
    </r>
    <r>
      <rPr>
        <b/>
        <sz val="11"/>
        <color indexed="8"/>
        <rFont val="Times New Roman"/>
        <family val="1"/>
      </rPr>
      <t>областной бюджет</t>
    </r>
  </si>
  <si>
    <t>Начисления на выплаты по оплате труда</t>
  </si>
  <si>
    <r>
      <t xml:space="preserve">Оплата работ, услуг, всего </t>
    </r>
    <r>
      <rPr>
        <b/>
        <sz val="11"/>
        <color indexed="8"/>
        <rFont val="Times New Roman"/>
        <family val="1"/>
      </rPr>
      <t>областной бюджет</t>
    </r>
  </si>
  <si>
    <t>Услуги связи (интернет)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</si>
  <si>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</si>
  <si>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</si>
  <si>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</si>
  <si>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</si>
  <si>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услуги питание</t>
  </si>
  <si>
    <t>Прочие расходы</t>
  </si>
  <si>
    <r>
      <t xml:space="preserve">Поступление нефинансовых активов, всего </t>
    </r>
    <r>
      <rPr>
        <b/>
        <sz val="11"/>
        <color indexed="8"/>
        <rFont val="Times New Roman"/>
        <family val="1"/>
      </rPr>
      <t xml:space="preserve">областной бюджет </t>
    </r>
  </si>
  <si>
    <t>Увеличение стоимости основных средств</t>
  </si>
  <si>
    <t>Увеличение стоимости материальных запасов</t>
  </si>
  <si>
    <r>
      <t>Оплата труда и начисления на выплаты по оплате труда, всего  из них:</t>
    </r>
    <r>
      <rPr>
        <b/>
        <sz val="11"/>
        <color indexed="8"/>
        <rFont val="Times New Roman"/>
        <family val="1"/>
      </rPr>
      <t xml:space="preserve"> местный бюджет</t>
    </r>
  </si>
  <si>
    <r>
      <t>Оплата работ, услуг, всего</t>
    </r>
    <r>
      <rPr>
        <b/>
        <sz val="11"/>
        <color indexed="8"/>
        <rFont val="Times New Roman"/>
        <family val="1"/>
      </rPr>
      <t xml:space="preserve"> местный бюджет </t>
    </r>
  </si>
  <si>
    <t xml:space="preserve">Работы, услуги по содержанию имущества </t>
  </si>
  <si>
    <r>
      <t xml:space="preserve">Поступление нефинансовых активов, всего </t>
    </r>
    <r>
      <rPr>
        <b/>
        <sz val="11"/>
        <color indexed="8"/>
        <rFont val="Times New Roman"/>
        <family val="1"/>
      </rPr>
      <t>местный бюджет</t>
    </r>
  </si>
  <si>
    <r>
      <t xml:space="preserve">Оплата труда и начисления на выплаты по оплате труда, всего </t>
    </r>
    <r>
      <rPr>
        <b/>
        <sz val="11"/>
        <color indexed="8"/>
        <rFont val="Times New Roman"/>
        <family val="1"/>
      </rPr>
      <t>за счет услуг представляемых на платной основе</t>
    </r>
  </si>
  <si>
    <r>
      <t>Поступление нефинансовых активов, всего з</t>
    </r>
    <r>
      <rPr>
        <b/>
        <sz val="11"/>
        <color indexed="8"/>
        <rFont val="Times New Roman"/>
        <family val="1"/>
      </rPr>
      <t>а счет услуг представляемых на платной основе</t>
    </r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</si>
  <si>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</si>
  <si>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</si>
  <si>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</si>
  <si>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</si>
  <si>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</si>
  <si>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IV. МЕРОПРИЯТИЯ СТРАТЕГИЧЕСКОГО РАЗВИТИЯ</t>
  </si>
  <si>
    <t>Задача</t>
  </si>
  <si>
    <t>Мероприятие</t>
  </si>
  <si>
    <t>Плановый результат</t>
  </si>
  <si>
    <t>Срок исполнения</t>
  </si>
  <si>
    <t xml:space="preserve">Введение федерального государственного образовательного стандарта </t>
  </si>
  <si>
    <t>Обеспечение обучения по федеральному государственному образовательному стандарту основного общего образования учеников пятых классов (включая планирование создание условий: закупка оборудования, учебников, повышение квалификации педагогов).</t>
  </si>
  <si>
    <t>Руководитель муниципального</t>
  </si>
  <si>
    <t>учреждения (уполномоченное лицо)</t>
  </si>
  <si>
    <t>муниципального учреждения</t>
  </si>
  <si>
    <t>Исполнитель</t>
  </si>
  <si>
    <t>«_____» ________________ 20____ г.</t>
  </si>
  <si>
    <t>СОГЛАСОВАНО:</t>
  </si>
  <si>
    <t>Прочие выплаты</t>
  </si>
  <si>
    <r>
      <t xml:space="preserve">Наименование учреждения </t>
    </r>
    <r>
      <rPr>
        <b/>
        <u val="single"/>
        <sz val="12"/>
        <color indexed="8"/>
        <rFont val="Times New Roman"/>
        <family val="1"/>
      </rPr>
      <t>МАОУ ГО Заречный «СОШ №2»</t>
    </r>
  </si>
  <si>
    <t>__________________Е. В. Печеркина</t>
  </si>
  <si>
    <r>
      <t xml:space="preserve">ИНН/КПП   </t>
    </r>
    <r>
      <rPr>
        <b/>
        <u val="single"/>
        <sz val="12"/>
        <color indexed="8"/>
        <rFont val="Times New Roman"/>
        <family val="1"/>
      </rPr>
      <t>6609008455 / 668301001</t>
    </r>
  </si>
  <si>
    <t xml:space="preserve">624250, Свердловская обл., г.Заречный, ул. Ленина 22   </t>
  </si>
  <si>
    <t>Е.В. Печеркина</t>
  </si>
  <si>
    <t>Н.Б. Куликова</t>
  </si>
  <si>
    <t>тел.(34377) 7-38-90, 7-38-70</t>
  </si>
  <si>
    <t>Увеличение доходной части за счет предоставления платных образовательных услуг</t>
  </si>
  <si>
    <t xml:space="preserve">Осуществление набора граждан на обучение по дополнительным платным образовательным программам </t>
  </si>
  <si>
    <t>Реализовать доплнительные платные образовательные услуги для детей и взрослых</t>
  </si>
  <si>
    <t>"____" ________________ 20__ г.</t>
  </si>
  <si>
    <t>ИТОГО:</t>
  </si>
  <si>
    <t>Услуги, оказываемые физическим (юридическим) лицам (дополнительные платные услуги).</t>
  </si>
  <si>
    <t>чел.</t>
  </si>
  <si>
    <t>Дополнительная платная образовательная услуга "Субботняя школа"</t>
  </si>
  <si>
    <t>III. ПОКАЗАТЕЛИ ПО ПОСТУПЛЕНИЯМ И ВЫПЛАТАМ МУНИЦИПАЛЬНОГО УЧРЕЖДЕНИЯ</t>
  </si>
  <si>
    <t>2017 год</t>
  </si>
  <si>
    <t>2018 год</t>
  </si>
  <si>
    <t>2019 год</t>
  </si>
  <si>
    <t>Плановый период</t>
  </si>
  <si>
    <t>Работы по капитальному ремонту</t>
  </si>
  <si>
    <r>
      <t xml:space="preserve">Целевые субсидии на питание </t>
    </r>
    <r>
      <rPr>
        <b/>
        <sz val="11"/>
        <color indexed="8"/>
        <rFont val="Times New Roman"/>
        <family val="1"/>
      </rPr>
      <t>Областной бюджет</t>
    </r>
  </si>
  <si>
    <r>
      <t xml:space="preserve">Субсидии на выполнение муниципального задания  организация отдыха детей в </t>
    </r>
    <r>
      <rPr>
        <b/>
        <sz val="11"/>
        <color indexed="8"/>
        <rFont val="Times New Roman"/>
        <family val="1"/>
      </rPr>
      <t xml:space="preserve">каникулярное время местный бюджет  </t>
    </r>
  </si>
  <si>
    <r>
      <t xml:space="preserve">Оплата работ, услуг, всего за счет услуг представляемых </t>
    </r>
    <r>
      <rPr>
        <b/>
        <sz val="11"/>
        <color indexed="8"/>
        <rFont val="Times New Roman"/>
        <family val="1"/>
      </rPr>
      <t>на платной основе</t>
    </r>
  </si>
  <si>
    <t>2020 год</t>
  </si>
  <si>
    <t>Услуга № 1 – платные услуги</t>
  </si>
  <si>
    <t>01.09.2018г</t>
  </si>
  <si>
    <t>Увеличение удельного веса обучающихся по федеральному государственному образовательному стандарту до  85%</t>
  </si>
  <si>
    <t>Работы, услуги по содержанию имущества (ЕНН)</t>
  </si>
  <si>
    <t>Прочие работы, услуги (ЕНН)</t>
  </si>
  <si>
    <t>Увеличение стоимости основных средств (ЕНН)</t>
  </si>
  <si>
    <t>Увеличение стоимости материальных запасов (ЕНН)</t>
  </si>
  <si>
    <t>Дополнительная платная образовательная услуга "Английский для жизни"</t>
  </si>
  <si>
    <t>на 2018 год и плановый период 2019-2020 гг.</t>
  </si>
  <si>
    <t xml:space="preserve">I. Нефинансовые активы, всего: на 01.01. 2018 г. </t>
  </si>
  <si>
    <t xml:space="preserve"> ПЛАН № 1</t>
  </si>
  <si>
    <t>Л.Д. Мелихова</t>
  </si>
  <si>
    <t>И.О. начальника  финансового управления Администрации городского округа Заречный</t>
  </si>
  <si>
    <t>Утверждаю</t>
  </si>
  <si>
    <t xml:space="preserve"> (подпись)              (расшифровка подписи)</t>
  </si>
  <si>
    <t>Директор</t>
  </si>
  <si>
    <t>МАОУ ГО Заречный "СОШ № 2"</t>
  </si>
  <si>
    <t>Прочие расходы (стипендии)</t>
  </si>
  <si>
    <t>Прочие расходы (налог на имущество)</t>
  </si>
  <si>
    <t>ЭКР</t>
  </si>
  <si>
    <t>211 (501)</t>
  </si>
  <si>
    <t>0702.0000000000.111</t>
  </si>
  <si>
    <t>213 (501)</t>
  </si>
  <si>
    <t>0702.0000000000.119</t>
  </si>
  <si>
    <t>221 (501)</t>
  </si>
  <si>
    <t>0702.0000000000.244</t>
  </si>
  <si>
    <t>226 (501)</t>
  </si>
  <si>
    <t>211 (003)</t>
  </si>
  <si>
    <t>213 (003)</t>
  </si>
  <si>
    <t>221 (003)</t>
  </si>
  <si>
    <t>223 (003)</t>
  </si>
  <si>
    <t>225 (003)</t>
  </si>
  <si>
    <t>226 (003)</t>
  </si>
  <si>
    <t>290 (003)</t>
  </si>
  <si>
    <t>0702.0000000000.340</t>
  </si>
  <si>
    <t>0702.0000000000.851</t>
  </si>
  <si>
    <t>0702.0000000000.852</t>
  </si>
  <si>
    <t>310 (003)</t>
  </si>
  <si>
    <t>340 (003)</t>
  </si>
  <si>
    <t>221 (006)</t>
  </si>
  <si>
    <t>223 (006)</t>
  </si>
  <si>
    <t>226 (006)</t>
  </si>
  <si>
    <t>290 (006)</t>
  </si>
  <si>
    <t>310 (006)</t>
  </si>
  <si>
    <t>340 (006)</t>
  </si>
  <si>
    <t>310 (501)</t>
  </si>
  <si>
    <t>340 (501)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</si>
</sst>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%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_р_."/>
    <numFmt numFmtId="196" formatCode="#,##0.00_р_."/>
    <numFmt numFmtId="197" formatCode="#,##0.00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_р_."/>
    <numFmt numFmtId="203" formatCode="#,##0.00000_р_."/>
    <numFmt numFmtId="204" formatCode="#,##0.000000_р_."/>
    <numFmt numFmtId="205" formatCode="000000"/>
    <numFmt numFmtId="206" formatCode="#,##0&quot;р.&quot;"/>
    <numFmt numFmtId="207" formatCode="#,##0.00&quot;р.&quot;"/>
    <numFmt numFmtId="208" formatCode="0.0000000000"/>
    <numFmt numFmtId="209" formatCode="0.000000000"/>
    <numFmt numFmtId="210" formatCode="0.00000000"/>
    <numFmt numFmtId="211" formatCode="0.0000000"/>
    <numFmt numFmtId="212" formatCode="#,##0.0"/>
    <numFmt numFmtId="213" formatCode="0.000%"/>
    <numFmt numFmtId="214" formatCode="#,##0.00_ ;\-#,##0.00\ "/>
    <numFmt numFmtId="215" formatCode="#,##0.000"/>
    <numFmt numFmtId="216" formatCode="_-* #,##0.000_р_._-;\-* #,##0.000_р_._-;_-* &quot;-&quot;_р_._-;_-@_-"/>
    <numFmt numFmtId="217" formatCode="_-* #,##0.00_р_._-;\-* #,##0.00_р_._-;_-* &quot;-&quot;_р_._-;_-@_-"/>
    <numFmt numFmtId="218" formatCode="#,##0_ ;\-#,##0\ "/>
    <numFmt numFmtId="219" formatCode="_-* #,##0.0000_р_._-;\-* #,##0.0000_р_._-;_-* &quot;-&quot;????_р_._-;_-@_-"/>
    <numFmt numFmtId="220" formatCode="_-* #,##0_р_._-;\-* #,##0_р_._-;_-* &quot;-&quot;??_р_._-;_-@_-"/>
    <numFmt numFmtId="221" formatCode="_-* #,##0.0_р_._-;\-* #,##0.0_р_._-;_-* &quot;-&quot;_р_._-;_-@_-"/>
    <numFmt numFmtId="222" formatCode="#,##0.0_ ;\-#,##0.0\ "/>
    <numFmt numFmtId="223" formatCode="_-* #,##0.0\ _₽_-;\-* #,##0.0\ _₽_-;_-* &quot;-&quot;\ _₽_-;_-@_-"/>
    <numFmt numFmtId="224" formatCode="_-* #,##0.00\ _₽_-;\-* #,##0.00\ _₽_-;_-* &quot;-&quot;\ _₽_-;_-@_-"/>
  </numFmts>
  <fonts count="57"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indent="15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4" fillId="0" borderId="0" xfId="0" applyFont="1" applyFill="1" applyAlignment="1">
      <alignment horizontal="left" indent="15"/>
    </xf>
    <xf numFmtId="41" fontId="1" fillId="0" borderId="0" xfId="0" applyNumberFormat="1" applyFont="1" applyAlignment="1">
      <alignment/>
    </xf>
    <xf numFmtId="41" fontId="46" fillId="0" borderId="11" xfId="0" applyNumberFormat="1" applyFont="1" applyBorder="1" applyAlignment="1">
      <alignment horizontal="center" vertical="center"/>
    </xf>
    <xf numFmtId="41" fontId="21" fillId="0" borderId="11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 vertical="center"/>
    </xf>
    <xf numFmtId="41" fontId="21" fillId="0" borderId="11" xfId="0" applyNumberFormat="1" applyFont="1" applyBorder="1" applyAlignment="1">
      <alignment horizontal="center" vertical="center"/>
    </xf>
    <xf numFmtId="41" fontId="47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1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41" fontId="4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2" fillId="0" borderId="0" xfId="0" applyFont="1" applyFill="1" applyAlignment="1">
      <alignment vertical="top" wrapText="1"/>
    </xf>
    <xf numFmtId="41" fontId="42" fillId="0" borderId="13" xfId="0" applyNumberFormat="1" applyFont="1" applyBorder="1" applyAlignment="1">
      <alignment vertical="center" wrapText="1"/>
    </xf>
    <xf numFmtId="41" fontId="42" fillId="0" borderId="11" xfId="0" applyNumberFormat="1" applyFont="1" applyBorder="1" applyAlignment="1">
      <alignment vertical="center" wrapText="1"/>
    </xf>
    <xf numFmtId="41" fontId="46" fillId="0" borderId="11" xfId="0" applyNumberFormat="1" applyFont="1" applyBorder="1" applyAlignment="1">
      <alignment vertical="center" wrapText="1"/>
    </xf>
    <xf numFmtId="41" fontId="42" fillId="0" borderId="11" xfId="0" applyNumberFormat="1" applyFont="1" applyBorder="1" applyAlignment="1">
      <alignment vertical="center"/>
    </xf>
    <xf numFmtId="41" fontId="46" fillId="0" borderId="11" xfId="0" applyNumberFormat="1" applyFont="1" applyFill="1" applyBorder="1" applyAlignment="1">
      <alignment vertical="center" wrapText="1"/>
    </xf>
    <xf numFmtId="41" fontId="26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3" fontId="27" fillId="0" borderId="0" xfId="0" applyNumberFormat="1" applyFont="1" applyAlignment="1">
      <alignment/>
    </xf>
    <xf numFmtId="41" fontId="46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justify"/>
    </xf>
    <xf numFmtId="0" fontId="27" fillId="0" borderId="0" xfId="0" applyFont="1" applyAlignment="1">
      <alignment/>
    </xf>
    <xf numFmtId="41" fontId="46" fillId="24" borderId="11" xfId="0" applyNumberFormat="1" applyFont="1" applyFill="1" applyBorder="1" applyAlignment="1">
      <alignment vertical="center" wrapText="1"/>
    </xf>
    <xf numFmtId="41" fontId="21" fillId="24" borderId="11" xfId="0" applyNumberFormat="1" applyFont="1" applyFill="1" applyBorder="1" applyAlignment="1">
      <alignment vertical="center" wrapText="1"/>
    </xf>
    <xf numFmtId="41" fontId="1" fillId="24" borderId="11" xfId="0" applyNumberFormat="1" applyFont="1" applyFill="1" applyBorder="1" applyAlignment="1">
      <alignment vertical="center" wrapText="1"/>
    </xf>
    <xf numFmtId="41" fontId="1" fillId="0" borderId="11" xfId="0" applyNumberFormat="1" applyFont="1" applyBorder="1" applyAlignment="1">
      <alignment vertical="center" wrapText="1"/>
    </xf>
    <xf numFmtId="41" fontId="1" fillId="0" borderId="11" xfId="0" applyNumberFormat="1" applyFont="1" applyFill="1" applyBorder="1" applyAlignment="1">
      <alignment vertical="center" wrapText="1"/>
    </xf>
    <xf numFmtId="41" fontId="50" fillId="0" borderId="11" xfId="0" applyNumberFormat="1" applyFont="1" applyFill="1" applyBorder="1" applyAlignment="1">
      <alignment vertical="center" wrapText="1"/>
    </xf>
    <xf numFmtId="41" fontId="42" fillId="0" borderId="11" xfId="0" applyNumberFormat="1" applyFont="1" applyFill="1" applyBorder="1" applyAlignment="1">
      <alignment vertical="center" wrapText="1"/>
    </xf>
    <xf numFmtId="41" fontId="46" fillId="0" borderId="11" xfId="0" applyNumberFormat="1" applyFont="1" applyFill="1" applyBorder="1" applyAlignment="1">
      <alignment horizontal="center" vertical="center" wrapText="1"/>
    </xf>
    <xf numFmtId="41" fontId="42" fillId="0" borderId="12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top" wrapText="1"/>
    </xf>
    <xf numFmtId="41" fontId="51" fillId="0" borderId="11" xfId="0" applyNumberFormat="1" applyFont="1" applyBorder="1" applyAlignment="1">
      <alignment vertical="center" wrapText="1"/>
    </xf>
    <xf numFmtId="41" fontId="29" fillId="0" borderId="11" xfId="0" applyNumberFormat="1" applyFont="1" applyBorder="1" applyAlignment="1">
      <alignment horizontal="center" vertical="center"/>
    </xf>
    <xf numFmtId="43" fontId="51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41" fontId="27" fillId="0" borderId="0" xfId="0" applyNumberFormat="1" applyFont="1" applyAlignment="1">
      <alignment/>
    </xf>
    <xf numFmtId="0" fontId="46" fillId="0" borderId="14" xfId="0" applyFont="1" applyBorder="1" applyAlignment="1">
      <alignment horizontal="right" vertical="center"/>
    </xf>
    <xf numFmtId="0" fontId="45" fillId="0" borderId="0" xfId="0" applyFont="1" applyFill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9" fillId="0" borderId="0" xfId="0" applyFont="1" applyAlignment="1">
      <alignment horizontal="center"/>
    </xf>
    <xf numFmtId="41" fontId="49" fillId="0" borderId="11" xfId="0" applyNumberFormat="1" applyFont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1" fontId="46" fillId="0" borderId="13" xfId="0" applyNumberFormat="1" applyFont="1" applyBorder="1" applyAlignment="1">
      <alignment vertical="center"/>
    </xf>
    <xf numFmtId="41" fontId="46" fillId="0" borderId="14" xfId="0" applyNumberFormat="1" applyFont="1" applyBorder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1" fontId="42" fillId="0" borderId="13" xfId="0" applyNumberFormat="1" applyFont="1" applyBorder="1" applyAlignment="1">
      <alignment horizontal="center" vertical="center" wrapText="1"/>
    </xf>
    <xf numFmtId="41" fontId="42" fillId="0" borderId="14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52" fillId="0" borderId="13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wrapText="1"/>
    </xf>
    <xf numFmtId="0" fontId="42" fillId="0" borderId="11" xfId="0" applyFont="1" applyFill="1" applyBorder="1" applyAlignment="1">
      <alignment horizontal="left" wrapText="1"/>
    </xf>
    <xf numFmtId="0" fontId="46" fillId="0" borderId="0" xfId="0" applyFont="1" applyAlignment="1">
      <alignment horizontal="center"/>
    </xf>
    <xf numFmtId="0" fontId="27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1" fontId="47" fillId="0" borderId="13" xfId="0" applyNumberFormat="1" applyFont="1" applyBorder="1" applyAlignment="1">
      <alignment horizontal="center" vertical="center" wrapText="1"/>
    </xf>
    <xf numFmtId="41" fontId="47" fillId="0" borderId="1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1" fontId="46" fillId="0" borderId="11" xfId="0" applyNumberFormat="1" applyFont="1" applyBorder="1" applyAlignment="1">
      <alignment horizontal="center" vertical="center" wrapText="1"/>
    </xf>
    <xf numFmtId="41" fontId="42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wrapText="1"/>
    </xf>
    <xf numFmtId="0" fontId="46" fillId="0" borderId="13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2" fillId="0" borderId="0" xfId="0" applyFont="1" applyAlignment="1">
      <alignment horizontal="justify"/>
    </xf>
    <xf numFmtId="0" fontId="27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wrapText="1"/>
    </xf>
    <xf numFmtId="0" fontId="42" fillId="24" borderId="11" xfId="0" applyFont="1" applyFill="1" applyBorder="1" applyAlignment="1">
      <alignment horizontal="left" wrapText="1"/>
    </xf>
    <xf numFmtId="0" fontId="42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41" fontId="1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6" fillId="0" borderId="0" xfId="0" applyFont="1" applyFill="1" applyAlignment="1">
      <alignment horizontal="justify"/>
    </xf>
    <xf numFmtId="0" fontId="46" fillId="0" borderId="0" xfId="0" applyFont="1" applyFill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1" fontId="2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view="pageBreakPreview" zoomScaleSheetLayoutView="100" zoomScalePageLayoutView="0" workbookViewId="0" topLeftCell="A1">
      <selection activeCell="N24" sqref="N24"/>
    </sheetView>
  </sheetViews>
  <sheetFormatPr defaultColWidth="8.8515625" defaultRowHeight="12.75"/>
  <cols>
    <col min="1" max="1" width="3.421875" style="36" customWidth="1"/>
    <col min="2" max="2" width="18.57421875" style="36" customWidth="1"/>
    <col min="3" max="3" width="15.28125" style="36" customWidth="1"/>
    <col min="4" max="4" width="14.28125" style="36" customWidth="1"/>
    <col min="5" max="5" width="7.8515625" style="36" customWidth="1"/>
    <col min="6" max="6" width="19.28125" style="35" customWidth="1"/>
    <col min="7" max="7" width="9.7109375" style="35" bestFit="1" customWidth="1"/>
    <col min="8" max="8" width="17.140625" style="36" customWidth="1"/>
    <col min="9" max="10" width="14.140625" style="13" bestFit="1" customWidth="1"/>
    <col min="11" max="12" width="8.8515625" style="36" customWidth="1"/>
    <col min="13" max="13" width="12.140625" style="36" bestFit="1" customWidth="1"/>
    <col min="14" max="16384" width="8.8515625" style="36" customWidth="1"/>
  </cols>
  <sheetData>
    <row r="1" spans="1:10" ht="15">
      <c r="A1" s="152"/>
      <c r="B1" s="141"/>
      <c r="C1" s="1"/>
      <c r="D1" s="1"/>
      <c r="E1" s="1"/>
      <c r="H1" s="23"/>
      <c r="I1" s="23"/>
      <c r="J1" s="23"/>
    </row>
    <row r="2" spans="1:10" ht="14.25" customHeight="1">
      <c r="A2" s="152"/>
      <c r="B2" s="141"/>
      <c r="C2" s="141"/>
      <c r="D2" s="1"/>
      <c r="E2" s="1"/>
      <c r="H2" s="134" t="s">
        <v>198</v>
      </c>
      <c r="I2" s="134"/>
      <c r="J2" s="134"/>
    </row>
    <row r="3" spans="1:10" ht="15">
      <c r="A3" s="152"/>
      <c r="B3" s="141"/>
      <c r="C3" s="141"/>
      <c r="D3" s="1"/>
      <c r="E3" s="1"/>
      <c r="H3" s="134" t="s">
        <v>200</v>
      </c>
      <c r="I3" s="134"/>
      <c r="J3" s="134"/>
    </row>
    <row r="4" spans="1:10" ht="14.25" customHeight="1">
      <c r="A4" s="152"/>
      <c r="B4" s="141"/>
      <c r="C4" s="141"/>
      <c r="D4" s="1"/>
      <c r="E4" s="1"/>
      <c r="H4" s="134" t="s">
        <v>201</v>
      </c>
      <c r="I4" s="134"/>
      <c r="J4" s="134"/>
    </row>
    <row r="5" spans="1:10" ht="14.25" customHeight="1">
      <c r="A5" s="53"/>
      <c r="B5" s="42"/>
      <c r="C5" s="42"/>
      <c r="D5" s="1"/>
      <c r="E5" s="1"/>
      <c r="H5" s="28"/>
      <c r="I5" s="52"/>
      <c r="J5" s="52"/>
    </row>
    <row r="6" spans="1:10" ht="14.25" customHeight="1">
      <c r="A6" s="153"/>
      <c r="B6" s="141"/>
      <c r="C6" s="1"/>
      <c r="D6" s="1"/>
      <c r="E6" s="1"/>
      <c r="H6" s="135" t="s">
        <v>161</v>
      </c>
      <c r="I6" s="135"/>
      <c r="J6" s="135"/>
    </row>
    <row r="7" spans="1:10" ht="14.25" customHeight="1">
      <c r="A7" s="152"/>
      <c r="B7" s="141"/>
      <c r="C7" s="141"/>
      <c r="D7" s="1"/>
      <c r="E7" s="1"/>
      <c r="H7" s="134" t="s">
        <v>199</v>
      </c>
      <c r="I7" s="134"/>
      <c r="J7" s="134"/>
    </row>
    <row r="8" spans="1:10" ht="27" customHeight="1">
      <c r="A8" s="1"/>
      <c r="B8" s="2"/>
      <c r="C8" s="1"/>
      <c r="D8" s="1"/>
      <c r="E8" s="1"/>
      <c r="F8" s="63"/>
      <c r="G8" s="63"/>
      <c r="H8" s="134" t="s">
        <v>170</v>
      </c>
      <c r="I8" s="134"/>
      <c r="J8" s="134"/>
    </row>
    <row r="9" spans="1:8" ht="15">
      <c r="A9" s="9"/>
      <c r="B9" s="1"/>
      <c r="C9" s="1"/>
      <c r="D9" s="1"/>
      <c r="E9" s="1"/>
      <c r="F9" s="63"/>
      <c r="G9" s="63"/>
      <c r="H9" s="1"/>
    </row>
    <row r="10" spans="1:8" ht="15">
      <c r="A10" s="9"/>
      <c r="B10" s="1"/>
      <c r="C10" s="1"/>
      <c r="D10" s="1"/>
      <c r="E10" s="1"/>
      <c r="F10" s="63"/>
      <c r="G10" s="63"/>
      <c r="H10" s="1"/>
    </row>
    <row r="11" spans="1:8" ht="15">
      <c r="A11" s="9"/>
      <c r="B11" s="1"/>
      <c r="C11" s="1"/>
      <c r="D11" s="1"/>
      <c r="E11" s="1"/>
      <c r="F11" s="63"/>
      <c r="G11" s="63"/>
      <c r="H11" s="1"/>
    </row>
    <row r="12" spans="1:8" ht="15">
      <c r="A12" s="9"/>
      <c r="B12" s="1"/>
      <c r="C12" s="1"/>
      <c r="D12" s="1"/>
      <c r="E12" s="1"/>
      <c r="F12" s="63"/>
      <c r="G12" s="63"/>
      <c r="H12" s="1"/>
    </row>
    <row r="13" spans="1:10" ht="18.75">
      <c r="A13" s="155" t="s">
        <v>195</v>
      </c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4.25">
      <c r="A14" s="122" t="s">
        <v>6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14.25">
      <c r="A15" s="122" t="s">
        <v>193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8" ht="15">
      <c r="A16" s="1"/>
      <c r="B16" s="1"/>
      <c r="C16" s="1"/>
      <c r="D16" s="1"/>
      <c r="E16" s="1"/>
      <c r="F16" s="63"/>
      <c r="G16" s="63"/>
      <c r="H16" s="1"/>
    </row>
    <row r="17" spans="1:8" ht="15.75">
      <c r="A17" s="1" t="s">
        <v>160</v>
      </c>
      <c r="B17" s="1"/>
      <c r="C17" s="1"/>
      <c r="D17" s="1"/>
      <c r="E17" s="1"/>
      <c r="F17" s="63"/>
      <c r="G17" s="63"/>
      <c r="H17" s="1"/>
    </row>
    <row r="18" spans="1:8" ht="15.75">
      <c r="A18" s="1" t="s">
        <v>162</v>
      </c>
      <c r="B18" s="10"/>
      <c r="C18" s="1"/>
      <c r="D18" s="1"/>
      <c r="E18" s="1"/>
      <c r="F18" s="63"/>
      <c r="G18" s="63"/>
      <c r="H18" s="1"/>
    </row>
    <row r="19" spans="1:8" ht="15">
      <c r="A19" s="1" t="s">
        <v>7</v>
      </c>
      <c r="B19" s="1"/>
      <c r="C19" s="1"/>
      <c r="D19" s="1"/>
      <c r="E19" s="1"/>
      <c r="F19" s="63"/>
      <c r="G19" s="63"/>
      <c r="H19" s="1"/>
    </row>
    <row r="20" spans="1:8" ht="15.75">
      <c r="A20" s="1" t="s">
        <v>8</v>
      </c>
      <c r="B20" s="1"/>
      <c r="C20" s="1"/>
      <c r="D20" s="1"/>
      <c r="E20" s="1"/>
      <c r="F20" s="63"/>
      <c r="G20" s="63"/>
      <c r="H20" s="1"/>
    </row>
    <row r="21" spans="1:8" ht="15">
      <c r="A21" s="156" t="s">
        <v>9</v>
      </c>
      <c r="B21" s="156"/>
      <c r="C21" s="141"/>
      <c r="D21" s="141"/>
      <c r="E21" s="1"/>
      <c r="F21" s="63"/>
      <c r="G21" s="63"/>
      <c r="H21" s="1"/>
    </row>
    <row r="22" spans="1:8" ht="15">
      <c r="A22" s="157" t="s">
        <v>163</v>
      </c>
      <c r="B22" s="158"/>
      <c r="C22" s="158"/>
      <c r="D22" s="158"/>
      <c r="E22" s="158"/>
      <c r="F22" s="158"/>
      <c r="G22" s="62"/>
      <c r="H22" s="1"/>
    </row>
    <row r="23" spans="1:8" ht="15">
      <c r="A23" s="20"/>
      <c r="B23" s="1"/>
      <c r="C23" s="1"/>
      <c r="D23" s="1"/>
      <c r="E23" s="1"/>
      <c r="F23" s="63"/>
      <c r="G23" s="63"/>
      <c r="H23" s="1"/>
    </row>
    <row r="24" spans="1:8" ht="15">
      <c r="A24" s="20"/>
      <c r="B24" s="1"/>
      <c r="C24" s="1"/>
      <c r="D24" s="1"/>
      <c r="E24" s="1"/>
      <c r="F24" s="63"/>
      <c r="G24" s="63"/>
      <c r="H24" s="1"/>
    </row>
    <row r="25" spans="1:10" ht="14.25">
      <c r="A25" s="132" t="s">
        <v>10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8" ht="15">
      <c r="A26" s="140" t="s">
        <v>11</v>
      </c>
      <c r="B26" s="141"/>
      <c r="C26" s="141"/>
      <c r="D26" s="141"/>
      <c r="E26" s="141"/>
      <c r="F26" s="141"/>
      <c r="G26" s="141"/>
      <c r="H26" s="141"/>
    </row>
    <row r="27" spans="1:8" ht="15">
      <c r="A27" s="140" t="s">
        <v>12</v>
      </c>
      <c r="B27" s="141"/>
      <c r="C27" s="141"/>
      <c r="D27" s="141"/>
      <c r="E27" s="141"/>
      <c r="F27" s="141"/>
      <c r="G27" s="42"/>
      <c r="H27" s="1"/>
    </row>
    <row r="28" spans="1:8" ht="15">
      <c r="A28" s="19"/>
      <c r="B28" s="1"/>
      <c r="C28" s="1"/>
      <c r="D28" s="1"/>
      <c r="E28" s="1"/>
      <c r="F28" s="63"/>
      <c r="G28" s="63"/>
      <c r="H28" s="1"/>
    </row>
    <row r="29" spans="1:8" ht="15">
      <c r="A29" s="140" t="s">
        <v>13</v>
      </c>
      <c r="B29" s="141"/>
      <c r="C29" s="141"/>
      <c r="D29" s="141"/>
      <c r="E29" s="141"/>
      <c r="F29" s="141"/>
      <c r="G29" s="141"/>
      <c r="H29" s="141"/>
    </row>
    <row r="30" spans="1:8" ht="15">
      <c r="A30" s="140" t="s">
        <v>14</v>
      </c>
      <c r="B30" s="141"/>
      <c r="C30" s="141"/>
      <c r="D30" s="141"/>
      <c r="E30" s="141"/>
      <c r="F30" s="141"/>
      <c r="G30" s="141"/>
      <c r="H30" s="141"/>
    </row>
    <row r="31" spans="1:8" ht="15">
      <c r="A31" s="19"/>
      <c r="B31" s="1"/>
      <c r="C31" s="1"/>
      <c r="D31" s="1"/>
      <c r="E31" s="1"/>
      <c r="F31" s="63"/>
      <c r="G31" s="63"/>
      <c r="H31" s="1"/>
    </row>
    <row r="32" spans="1:8" ht="15">
      <c r="A32" s="140" t="s">
        <v>15</v>
      </c>
      <c r="B32" s="141"/>
      <c r="C32" s="141"/>
      <c r="D32" s="141"/>
      <c r="E32" s="141"/>
      <c r="F32" s="141"/>
      <c r="G32" s="141"/>
      <c r="H32" s="141"/>
    </row>
    <row r="33" spans="1:8" ht="15">
      <c r="A33" s="140" t="s">
        <v>16</v>
      </c>
      <c r="B33" s="141"/>
      <c r="C33" s="141"/>
      <c r="D33" s="141"/>
      <c r="E33" s="141"/>
      <c r="F33" s="141"/>
      <c r="G33" s="141"/>
      <c r="H33" s="141"/>
    </row>
    <row r="34" spans="1:8" ht="15">
      <c r="A34" s="19"/>
      <c r="B34" s="1"/>
      <c r="C34" s="1"/>
      <c r="D34" s="1"/>
      <c r="E34" s="1"/>
      <c r="F34" s="63"/>
      <c r="G34" s="63"/>
      <c r="H34" s="1"/>
    </row>
    <row r="35" spans="1:8" ht="15">
      <c r="A35" s="140" t="s">
        <v>17</v>
      </c>
      <c r="B35" s="141"/>
      <c r="C35" s="141"/>
      <c r="D35" s="141"/>
      <c r="E35" s="141"/>
      <c r="F35" s="141"/>
      <c r="G35" s="141"/>
      <c r="H35" s="141"/>
    </row>
    <row r="36" spans="1:8" ht="15" hidden="1">
      <c r="A36" s="140" t="s">
        <v>18</v>
      </c>
      <c r="B36" s="141"/>
      <c r="C36" s="141"/>
      <c r="D36" s="141"/>
      <c r="E36" s="141"/>
      <c r="F36" s="141"/>
      <c r="G36" s="141"/>
      <c r="H36" s="141"/>
    </row>
    <row r="37" spans="1:8" ht="15">
      <c r="A37" s="19"/>
      <c r="B37" s="1"/>
      <c r="C37" s="1"/>
      <c r="D37" s="1"/>
      <c r="E37" s="1"/>
      <c r="F37" s="63"/>
      <c r="G37" s="63"/>
      <c r="H37" s="1"/>
    </row>
    <row r="38" spans="1:10" s="37" customFormat="1" ht="12.75" hidden="1">
      <c r="A38" s="115" t="s">
        <v>19</v>
      </c>
      <c r="B38" s="115" t="s">
        <v>20</v>
      </c>
      <c r="C38" s="115" t="s">
        <v>21</v>
      </c>
      <c r="D38" s="115" t="s">
        <v>22</v>
      </c>
      <c r="E38" s="115" t="s">
        <v>23</v>
      </c>
      <c r="F38" s="125" t="s">
        <v>24</v>
      </c>
      <c r="G38" s="75"/>
      <c r="H38" s="159" t="s">
        <v>176</v>
      </c>
      <c r="I38" s="126" t="s">
        <v>179</v>
      </c>
      <c r="J38" s="127"/>
    </row>
    <row r="39" spans="1:10" s="37" customFormat="1" ht="43.5" customHeight="1" hidden="1">
      <c r="A39" s="115"/>
      <c r="B39" s="115"/>
      <c r="C39" s="115"/>
      <c r="D39" s="115"/>
      <c r="E39" s="115"/>
      <c r="F39" s="125"/>
      <c r="G39" s="76"/>
      <c r="H39" s="160"/>
      <c r="I39" s="18" t="s">
        <v>177</v>
      </c>
      <c r="J39" s="18" t="s">
        <v>178</v>
      </c>
    </row>
    <row r="40" spans="1:10" s="37" customFormat="1" ht="27.75" customHeight="1" hidden="1">
      <c r="A40" s="21">
        <v>1</v>
      </c>
      <c r="B40" s="21" t="s">
        <v>25</v>
      </c>
      <c r="C40" s="21" t="s">
        <v>26</v>
      </c>
      <c r="D40" s="21">
        <v>9</v>
      </c>
      <c r="E40" s="21" t="s">
        <v>27</v>
      </c>
      <c r="F40" s="64">
        <v>11600</v>
      </c>
      <c r="G40" s="64"/>
      <c r="H40" s="22"/>
      <c r="I40" s="24" t="s">
        <v>5</v>
      </c>
      <c r="J40" s="24" t="s">
        <v>5</v>
      </c>
    </row>
    <row r="41" spans="1:10" s="37" customFormat="1" ht="14.25" hidden="1">
      <c r="A41" s="137" t="s">
        <v>171</v>
      </c>
      <c r="B41" s="138"/>
      <c r="C41" s="138"/>
      <c r="D41" s="138"/>
      <c r="E41" s="138"/>
      <c r="F41" s="139"/>
      <c r="G41" s="59"/>
      <c r="H41" s="14">
        <f>H40</f>
        <v>0</v>
      </c>
      <c r="I41" s="14" t="str">
        <f>I40</f>
        <v>х</v>
      </c>
      <c r="J41" s="14" t="str">
        <f>J40</f>
        <v>х</v>
      </c>
    </row>
    <row r="42" spans="1:8" ht="15" hidden="1">
      <c r="A42" s="1"/>
      <c r="B42" s="1"/>
      <c r="C42" s="1"/>
      <c r="D42" s="1"/>
      <c r="E42" s="1"/>
      <c r="F42" s="63"/>
      <c r="G42" s="63"/>
      <c r="H42" s="1"/>
    </row>
    <row r="43" spans="1:8" ht="15">
      <c r="A43" s="140" t="s">
        <v>172</v>
      </c>
      <c r="B43" s="141"/>
      <c r="C43" s="141"/>
      <c r="D43" s="141"/>
      <c r="E43" s="141"/>
      <c r="F43" s="141"/>
      <c r="G43" s="141"/>
      <c r="H43" s="141"/>
    </row>
    <row r="44" spans="1:8" ht="15">
      <c r="A44" s="41"/>
      <c r="B44" s="42"/>
      <c r="C44" s="42"/>
      <c r="D44" s="42"/>
      <c r="E44" s="42"/>
      <c r="F44" s="42"/>
      <c r="G44" s="42"/>
      <c r="H44" s="42"/>
    </row>
    <row r="45" spans="1:8" ht="15">
      <c r="A45" s="41"/>
      <c r="B45" s="42"/>
      <c r="C45" s="42"/>
      <c r="D45" s="42"/>
      <c r="E45" s="42"/>
      <c r="F45" s="42"/>
      <c r="G45" s="42"/>
      <c r="H45" s="42"/>
    </row>
    <row r="46" spans="1:8" ht="15">
      <c r="A46" s="1"/>
      <c r="B46" s="1"/>
      <c r="C46" s="1"/>
      <c r="D46" s="1"/>
      <c r="E46" s="1"/>
      <c r="F46" s="63"/>
      <c r="G46" s="63"/>
      <c r="H46" s="1"/>
    </row>
    <row r="47" spans="1:10" s="37" customFormat="1" ht="27.75" customHeight="1">
      <c r="A47" s="115" t="s">
        <v>19</v>
      </c>
      <c r="B47" s="115" t="s">
        <v>20</v>
      </c>
      <c r="C47" s="115" t="s">
        <v>21</v>
      </c>
      <c r="D47" s="115" t="s">
        <v>22</v>
      </c>
      <c r="E47" s="115" t="s">
        <v>23</v>
      </c>
      <c r="F47" s="125" t="s">
        <v>24</v>
      </c>
      <c r="G47" s="96" t="s">
        <v>177</v>
      </c>
      <c r="H47" s="97"/>
      <c r="I47" s="126" t="s">
        <v>179</v>
      </c>
      <c r="J47" s="127"/>
    </row>
    <row r="48" spans="1:10" s="37" customFormat="1" ht="68.25" customHeight="1">
      <c r="A48" s="115"/>
      <c r="B48" s="115"/>
      <c r="C48" s="115"/>
      <c r="D48" s="115"/>
      <c r="E48" s="115"/>
      <c r="F48" s="125"/>
      <c r="G48" s="98"/>
      <c r="H48" s="99"/>
      <c r="I48" s="18" t="s">
        <v>178</v>
      </c>
      <c r="J48" s="18" t="s">
        <v>184</v>
      </c>
    </row>
    <row r="49" spans="1:10" s="37" customFormat="1" ht="102" customHeight="1">
      <c r="A49" s="21">
        <v>1</v>
      </c>
      <c r="B49" s="21" t="s">
        <v>174</v>
      </c>
      <c r="C49" s="21" t="s">
        <v>173</v>
      </c>
      <c r="D49" s="21">
        <v>40</v>
      </c>
      <c r="E49" s="21" t="s">
        <v>27</v>
      </c>
      <c r="F49" s="64">
        <v>5000</v>
      </c>
      <c r="G49" s="82">
        <v>200000</v>
      </c>
      <c r="H49" s="83"/>
      <c r="I49" s="24">
        <v>200000</v>
      </c>
      <c r="J49" s="24">
        <v>200000</v>
      </c>
    </row>
    <row r="50" spans="1:10" s="37" customFormat="1" ht="108" customHeight="1">
      <c r="A50" s="21">
        <v>2</v>
      </c>
      <c r="B50" s="21" t="s">
        <v>192</v>
      </c>
      <c r="C50" s="21" t="s">
        <v>173</v>
      </c>
      <c r="D50" s="21">
        <v>20</v>
      </c>
      <c r="E50" s="21" t="s">
        <v>27</v>
      </c>
      <c r="F50" s="64">
        <v>6600</v>
      </c>
      <c r="G50" s="82">
        <v>132000</v>
      </c>
      <c r="H50" s="83"/>
      <c r="I50" s="24">
        <v>132000</v>
      </c>
      <c r="J50" s="24">
        <v>132000</v>
      </c>
    </row>
    <row r="51" spans="1:10" s="37" customFormat="1" ht="37.5" customHeight="1">
      <c r="A51" s="137" t="s">
        <v>171</v>
      </c>
      <c r="B51" s="138"/>
      <c r="C51" s="138"/>
      <c r="D51" s="138"/>
      <c r="E51" s="138"/>
      <c r="F51" s="139"/>
      <c r="G51" s="77">
        <f>SUM(H49:H50)</f>
        <v>0</v>
      </c>
      <c r="H51" s="78"/>
      <c r="I51" s="14">
        <f>SUM(I49:I50)</f>
        <v>332000</v>
      </c>
      <c r="J51" s="14">
        <f>SUM(J49:J50)</f>
        <v>332000</v>
      </c>
    </row>
    <row r="52" spans="1:8" ht="15">
      <c r="A52" s="1"/>
      <c r="B52" s="1"/>
      <c r="C52" s="1"/>
      <c r="D52" s="1"/>
      <c r="E52" s="1"/>
      <c r="F52" s="63"/>
      <c r="G52" s="63"/>
      <c r="H52" s="1"/>
    </row>
    <row r="53" spans="1:10" ht="14.25">
      <c r="A53" s="132" t="s">
        <v>28</v>
      </c>
      <c r="B53" s="132"/>
      <c r="C53" s="132"/>
      <c r="D53" s="132"/>
      <c r="E53" s="132"/>
      <c r="F53" s="132"/>
      <c r="G53" s="132"/>
      <c r="H53" s="132"/>
      <c r="I53" s="132"/>
      <c r="J53" s="132"/>
    </row>
    <row r="54" spans="1:10" ht="14.25">
      <c r="A54" s="133" t="s">
        <v>29</v>
      </c>
      <c r="B54" s="133"/>
      <c r="C54" s="133"/>
      <c r="D54" s="133"/>
      <c r="E54" s="133"/>
      <c r="F54" s="133"/>
      <c r="G54" s="133"/>
      <c r="H54" s="133"/>
      <c r="I54" s="133"/>
      <c r="J54" s="133"/>
    </row>
    <row r="55" spans="1:10" ht="14.25" customHeight="1">
      <c r="A55" s="100" t="s">
        <v>30</v>
      </c>
      <c r="B55" s="101"/>
      <c r="C55" s="101"/>
      <c r="D55" s="101"/>
      <c r="E55" s="101"/>
      <c r="F55" s="101"/>
      <c r="G55" s="102"/>
      <c r="H55" s="116" t="s">
        <v>31</v>
      </c>
      <c r="I55" s="116"/>
      <c r="J55" s="116"/>
    </row>
    <row r="56" spans="1:10" ht="14.25" customHeight="1">
      <c r="A56" s="103"/>
      <c r="B56" s="104"/>
      <c r="C56" s="104"/>
      <c r="D56" s="104"/>
      <c r="E56" s="104"/>
      <c r="F56" s="104"/>
      <c r="G56" s="105"/>
      <c r="H56" s="128" t="s">
        <v>177</v>
      </c>
      <c r="I56" s="116" t="s">
        <v>179</v>
      </c>
      <c r="J56" s="116"/>
    </row>
    <row r="57" spans="1:10" ht="14.25">
      <c r="A57" s="106"/>
      <c r="B57" s="107"/>
      <c r="C57" s="107"/>
      <c r="D57" s="107"/>
      <c r="E57" s="107"/>
      <c r="F57" s="107"/>
      <c r="G57" s="108"/>
      <c r="H57" s="129"/>
      <c r="I57" s="15" t="s">
        <v>178</v>
      </c>
      <c r="J57" s="15" t="s">
        <v>184</v>
      </c>
    </row>
    <row r="58" spans="1:10" ht="12.75" customHeight="1">
      <c r="A58" s="109" t="s">
        <v>194</v>
      </c>
      <c r="B58" s="110"/>
      <c r="C58" s="110"/>
      <c r="D58" s="110"/>
      <c r="E58" s="110"/>
      <c r="F58" s="110"/>
      <c r="G58" s="111"/>
      <c r="H58" s="130">
        <f>H60+H67</f>
        <v>30893459</v>
      </c>
      <c r="I58" s="161" t="s">
        <v>5</v>
      </c>
      <c r="J58" s="161" t="s">
        <v>5</v>
      </c>
    </row>
    <row r="59" spans="1:10" ht="14.25" customHeight="1">
      <c r="A59" s="112"/>
      <c r="B59" s="113"/>
      <c r="C59" s="113"/>
      <c r="D59" s="113"/>
      <c r="E59" s="113"/>
      <c r="F59" s="113"/>
      <c r="G59" s="114"/>
      <c r="H59" s="130"/>
      <c r="I59" s="161"/>
      <c r="J59" s="161"/>
    </row>
    <row r="60" spans="1:10" ht="12.75" customHeight="1">
      <c r="A60" s="87" t="s">
        <v>32</v>
      </c>
      <c r="B60" s="88"/>
      <c r="C60" s="88"/>
      <c r="D60" s="88"/>
      <c r="E60" s="88"/>
      <c r="F60" s="88"/>
      <c r="G60" s="89"/>
      <c r="H60" s="131">
        <v>17971406</v>
      </c>
      <c r="I60" s="154" t="s">
        <v>5</v>
      </c>
      <c r="J60" s="154" t="s">
        <v>5</v>
      </c>
    </row>
    <row r="61" spans="1:10" ht="14.25" customHeight="1">
      <c r="A61" s="87" t="s">
        <v>33</v>
      </c>
      <c r="B61" s="88"/>
      <c r="C61" s="88"/>
      <c r="D61" s="88"/>
      <c r="E61" s="88"/>
      <c r="F61" s="88"/>
      <c r="G61" s="89"/>
      <c r="H61" s="131"/>
      <c r="I61" s="154"/>
      <c r="J61" s="154"/>
    </row>
    <row r="62" spans="1:10" ht="12.75" customHeight="1">
      <c r="A62" s="87" t="s">
        <v>34</v>
      </c>
      <c r="B62" s="88"/>
      <c r="C62" s="88"/>
      <c r="D62" s="88"/>
      <c r="E62" s="88"/>
      <c r="F62" s="88"/>
      <c r="G62" s="89"/>
      <c r="H62" s="131">
        <v>17971406</v>
      </c>
      <c r="I62" s="154" t="s">
        <v>5</v>
      </c>
      <c r="J62" s="154" t="s">
        <v>5</v>
      </c>
    </row>
    <row r="63" spans="1:10" ht="30.75" customHeight="1">
      <c r="A63" s="87" t="s">
        <v>35</v>
      </c>
      <c r="B63" s="88"/>
      <c r="C63" s="88"/>
      <c r="D63" s="88"/>
      <c r="E63" s="88"/>
      <c r="F63" s="88"/>
      <c r="G63" s="89"/>
      <c r="H63" s="131"/>
      <c r="I63" s="154"/>
      <c r="J63" s="154"/>
    </row>
    <row r="64" spans="1:10" ht="27" customHeight="1">
      <c r="A64" s="87" t="s">
        <v>36</v>
      </c>
      <c r="B64" s="88"/>
      <c r="C64" s="88"/>
      <c r="D64" s="88"/>
      <c r="E64" s="88"/>
      <c r="F64" s="88"/>
      <c r="G64" s="89"/>
      <c r="H64" s="30">
        <v>0</v>
      </c>
      <c r="I64" s="16">
        <v>0</v>
      </c>
      <c r="J64" s="16">
        <v>0</v>
      </c>
    </row>
    <row r="65" spans="1:10" ht="30" customHeight="1">
      <c r="A65" s="87" t="s">
        <v>37</v>
      </c>
      <c r="B65" s="88"/>
      <c r="C65" s="88"/>
      <c r="D65" s="88"/>
      <c r="E65" s="88"/>
      <c r="F65" s="88"/>
      <c r="G65" s="89"/>
      <c r="H65" s="30">
        <v>0</v>
      </c>
      <c r="I65" s="16">
        <v>0</v>
      </c>
      <c r="J65" s="16">
        <v>0</v>
      </c>
    </row>
    <row r="66" spans="1:10" ht="12.75" customHeight="1">
      <c r="A66" s="87" t="s">
        <v>38</v>
      </c>
      <c r="B66" s="88"/>
      <c r="C66" s="88"/>
      <c r="D66" s="88"/>
      <c r="E66" s="88"/>
      <c r="F66" s="88"/>
      <c r="G66" s="89"/>
      <c r="H66" s="30">
        <v>0</v>
      </c>
      <c r="I66" s="16">
        <v>0</v>
      </c>
      <c r="J66" s="16">
        <v>0</v>
      </c>
    </row>
    <row r="67" spans="1:10" ht="12.75" customHeight="1">
      <c r="A67" s="87" t="s">
        <v>39</v>
      </c>
      <c r="B67" s="88"/>
      <c r="C67" s="88"/>
      <c r="D67" s="88"/>
      <c r="E67" s="88"/>
      <c r="F67" s="88"/>
      <c r="G67" s="89"/>
      <c r="H67" s="30">
        <v>12922053</v>
      </c>
      <c r="I67" s="16" t="s">
        <v>5</v>
      </c>
      <c r="J67" s="16" t="s">
        <v>5</v>
      </c>
    </row>
    <row r="68" spans="1:10" ht="12.75" customHeight="1">
      <c r="A68" s="87" t="s">
        <v>34</v>
      </c>
      <c r="B68" s="88"/>
      <c r="C68" s="88"/>
      <c r="D68" s="88"/>
      <c r="E68" s="88"/>
      <c r="F68" s="88"/>
      <c r="G68" s="88"/>
      <c r="I68" s="154" t="s">
        <v>5</v>
      </c>
      <c r="J68" s="154" t="s">
        <v>5</v>
      </c>
    </row>
    <row r="69" spans="1:10" ht="14.25" customHeight="1">
      <c r="A69" s="87" t="s">
        <v>40</v>
      </c>
      <c r="B69" s="88"/>
      <c r="C69" s="88"/>
      <c r="D69" s="88"/>
      <c r="E69" s="88"/>
      <c r="F69" s="88"/>
      <c r="G69" s="89"/>
      <c r="H69" s="51">
        <v>7504334</v>
      </c>
      <c r="I69" s="154"/>
      <c r="J69" s="154"/>
    </row>
    <row r="70" spans="1:10" ht="12.75" customHeight="1">
      <c r="A70" s="87" t="s">
        <v>41</v>
      </c>
      <c r="B70" s="88"/>
      <c r="C70" s="88"/>
      <c r="D70" s="88"/>
      <c r="E70" s="88"/>
      <c r="F70" s="88"/>
      <c r="G70" s="89"/>
      <c r="H70" s="30">
        <v>325013</v>
      </c>
      <c r="I70" s="16" t="s">
        <v>5</v>
      </c>
      <c r="J70" s="16" t="s">
        <v>5</v>
      </c>
    </row>
    <row r="71" spans="1:10" ht="13.5" customHeight="1">
      <c r="A71" s="93" t="s">
        <v>42</v>
      </c>
      <c r="B71" s="94"/>
      <c r="C71" s="94"/>
      <c r="D71" s="94"/>
      <c r="E71" s="94"/>
      <c r="F71" s="94"/>
      <c r="G71" s="95"/>
      <c r="H71" s="31">
        <v>0</v>
      </c>
      <c r="I71" s="16">
        <v>0</v>
      </c>
      <c r="J71" s="16"/>
    </row>
    <row r="72" spans="1:10" ht="13.5" customHeight="1">
      <c r="A72" s="87" t="s">
        <v>32</v>
      </c>
      <c r="B72" s="88"/>
      <c r="C72" s="88"/>
      <c r="D72" s="88"/>
      <c r="E72" s="88"/>
      <c r="F72" s="88"/>
      <c r="G72" s="89"/>
      <c r="H72" s="32">
        <v>0</v>
      </c>
      <c r="I72" s="16">
        <v>0</v>
      </c>
      <c r="J72" s="16">
        <v>0</v>
      </c>
    </row>
    <row r="73" spans="1:10" ht="13.5" customHeight="1">
      <c r="A73" s="87" t="s">
        <v>43</v>
      </c>
      <c r="B73" s="88"/>
      <c r="C73" s="88"/>
      <c r="D73" s="88"/>
      <c r="E73" s="88"/>
      <c r="F73" s="88"/>
      <c r="G73" s="89"/>
      <c r="H73" s="30">
        <v>0</v>
      </c>
      <c r="I73" s="16">
        <v>0</v>
      </c>
      <c r="J73" s="16">
        <v>0</v>
      </c>
    </row>
    <row r="74" spans="1:10" ht="15">
      <c r="A74" s="87" t="s">
        <v>44</v>
      </c>
      <c r="B74" s="88"/>
      <c r="C74" s="88"/>
      <c r="D74" s="88"/>
      <c r="E74" s="88"/>
      <c r="F74" s="88"/>
      <c r="G74" s="89"/>
      <c r="H74" s="30">
        <v>0</v>
      </c>
      <c r="I74" s="16">
        <v>0</v>
      </c>
      <c r="J74" s="16">
        <v>0</v>
      </c>
    </row>
    <row r="75" spans="1:10" ht="12.75" customHeight="1">
      <c r="A75" s="87" t="s">
        <v>34</v>
      </c>
      <c r="B75" s="88"/>
      <c r="C75" s="88"/>
      <c r="D75" s="88"/>
      <c r="E75" s="88"/>
      <c r="F75" s="88"/>
      <c r="G75" s="89"/>
      <c r="H75" s="30">
        <v>0</v>
      </c>
      <c r="I75" s="16">
        <v>0</v>
      </c>
      <c r="J75" s="16">
        <v>0</v>
      </c>
    </row>
    <row r="76" spans="1:10" ht="12.75" customHeight="1">
      <c r="A76" s="84" t="s">
        <v>45</v>
      </c>
      <c r="B76" s="85"/>
      <c r="C76" s="85"/>
      <c r="D76" s="85"/>
      <c r="E76" s="85"/>
      <c r="F76" s="85"/>
      <c r="G76" s="86"/>
      <c r="H76" s="30">
        <v>0</v>
      </c>
      <c r="I76" s="16">
        <v>0</v>
      </c>
      <c r="J76" s="16">
        <v>0</v>
      </c>
    </row>
    <row r="77" spans="1:10" ht="12.75" customHeight="1">
      <c r="A77" s="84" t="s">
        <v>46</v>
      </c>
      <c r="B77" s="85"/>
      <c r="C77" s="85"/>
      <c r="D77" s="85"/>
      <c r="E77" s="85"/>
      <c r="F77" s="85"/>
      <c r="G77" s="86"/>
      <c r="H77" s="30">
        <v>0</v>
      </c>
      <c r="I77" s="16">
        <v>0</v>
      </c>
      <c r="J77" s="16">
        <v>0</v>
      </c>
    </row>
    <row r="78" spans="1:10" ht="12.75" customHeight="1">
      <c r="A78" s="84" t="s">
        <v>47</v>
      </c>
      <c r="B78" s="85"/>
      <c r="C78" s="85"/>
      <c r="D78" s="85"/>
      <c r="E78" s="85"/>
      <c r="F78" s="85"/>
      <c r="G78" s="86"/>
      <c r="H78" s="30">
        <v>0</v>
      </c>
      <c r="I78" s="16">
        <v>0</v>
      </c>
      <c r="J78" s="16">
        <v>0</v>
      </c>
    </row>
    <row r="79" spans="1:10" ht="12.75" customHeight="1">
      <c r="A79" s="84" t="s">
        <v>48</v>
      </c>
      <c r="B79" s="85"/>
      <c r="C79" s="85"/>
      <c r="D79" s="85"/>
      <c r="E79" s="85"/>
      <c r="F79" s="85"/>
      <c r="G79" s="86"/>
      <c r="H79" s="30">
        <v>0</v>
      </c>
      <c r="I79" s="16">
        <v>0</v>
      </c>
      <c r="J79" s="16">
        <v>0</v>
      </c>
    </row>
    <row r="80" spans="1:10" ht="12.75" customHeight="1">
      <c r="A80" s="84" t="s">
        <v>49</v>
      </c>
      <c r="B80" s="85"/>
      <c r="C80" s="85"/>
      <c r="D80" s="85"/>
      <c r="E80" s="85"/>
      <c r="F80" s="85"/>
      <c r="G80" s="86"/>
      <c r="H80" s="30">
        <v>0</v>
      </c>
      <c r="I80" s="16">
        <v>0</v>
      </c>
      <c r="J80" s="16">
        <v>0</v>
      </c>
    </row>
    <row r="81" spans="1:10" ht="12.75" customHeight="1">
      <c r="A81" s="84" t="s">
        <v>50</v>
      </c>
      <c r="B81" s="85"/>
      <c r="C81" s="85"/>
      <c r="D81" s="85"/>
      <c r="E81" s="85"/>
      <c r="F81" s="85"/>
      <c r="G81" s="86"/>
      <c r="H81" s="30">
        <v>0</v>
      </c>
      <c r="I81" s="16">
        <v>0</v>
      </c>
      <c r="J81" s="16">
        <v>0</v>
      </c>
    </row>
    <row r="82" spans="1:10" ht="12.75" customHeight="1">
      <c r="A82" s="84" t="s">
        <v>51</v>
      </c>
      <c r="B82" s="85"/>
      <c r="C82" s="85"/>
      <c r="D82" s="85"/>
      <c r="E82" s="85"/>
      <c r="F82" s="85"/>
      <c r="G82" s="86"/>
      <c r="H82" s="30">
        <v>0</v>
      </c>
      <c r="I82" s="16">
        <v>0</v>
      </c>
      <c r="J82" s="16">
        <v>0</v>
      </c>
    </row>
    <row r="83" spans="1:10" ht="12.75" customHeight="1">
      <c r="A83" s="84" t="s">
        <v>52</v>
      </c>
      <c r="B83" s="85"/>
      <c r="C83" s="85"/>
      <c r="D83" s="85"/>
      <c r="E83" s="85"/>
      <c r="F83" s="85"/>
      <c r="G83" s="86"/>
      <c r="H83" s="29">
        <v>0</v>
      </c>
      <c r="I83" s="16">
        <v>0</v>
      </c>
      <c r="J83" s="16">
        <v>0</v>
      </c>
    </row>
    <row r="84" spans="1:10" ht="12.75" customHeight="1">
      <c r="A84" s="84" t="s">
        <v>53</v>
      </c>
      <c r="B84" s="85"/>
      <c r="C84" s="85"/>
      <c r="D84" s="85"/>
      <c r="E84" s="85"/>
      <c r="F84" s="85"/>
      <c r="G84" s="86"/>
      <c r="H84" s="29">
        <v>0</v>
      </c>
      <c r="I84" s="16">
        <v>0</v>
      </c>
      <c r="J84" s="16">
        <v>0</v>
      </c>
    </row>
    <row r="85" spans="1:10" ht="12.75" customHeight="1">
      <c r="A85" s="84" t="s">
        <v>54</v>
      </c>
      <c r="B85" s="85"/>
      <c r="C85" s="85"/>
      <c r="D85" s="85"/>
      <c r="E85" s="85"/>
      <c r="F85" s="85"/>
      <c r="G85" s="86"/>
      <c r="H85" s="29">
        <v>0</v>
      </c>
      <c r="I85" s="16">
        <v>0</v>
      </c>
      <c r="J85" s="16">
        <v>0</v>
      </c>
    </row>
    <row r="86" spans="1:10" ht="27.75" customHeight="1">
      <c r="A86" s="84" t="s">
        <v>55</v>
      </c>
      <c r="B86" s="85"/>
      <c r="C86" s="85"/>
      <c r="D86" s="85"/>
      <c r="E86" s="85"/>
      <c r="F86" s="85"/>
      <c r="G86" s="86"/>
      <c r="H86" s="29">
        <v>0</v>
      </c>
      <c r="I86" s="16">
        <v>0</v>
      </c>
      <c r="J86" s="16">
        <v>0</v>
      </c>
    </row>
    <row r="87" spans="1:10" ht="13.5" customHeight="1">
      <c r="A87" s="84" t="s">
        <v>34</v>
      </c>
      <c r="B87" s="85"/>
      <c r="C87" s="85"/>
      <c r="D87" s="85"/>
      <c r="E87" s="85"/>
      <c r="F87" s="85"/>
      <c r="G87" s="86"/>
      <c r="H87" s="29">
        <v>0</v>
      </c>
      <c r="I87" s="16">
        <v>0</v>
      </c>
      <c r="J87" s="16">
        <v>0</v>
      </c>
    </row>
    <row r="88" spans="1:10" ht="12.75" customHeight="1">
      <c r="A88" s="84" t="s">
        <v>56</v>
      </c>
      <c r="B88" s="85"/>
      <c r="C88" s="85"/>
      <c r="D88" s="85"/>
      <c r="E88" s="85"/>
      <c r="F88" s="85"/>
      <c r="G88" s="86"/>
      <c r="H88" s="29">
        <v>0</v>
      </c>
      <c r="I88" s="16">
        <v>0</v>
      </c>
      <c r="J88" s="16">
        <v>0</v>
      </c>
    </row>
    <row r="89" spans="1:10" ht="12.75" customHeight="1">
      <c r="A89" s="84" t="s">
        <v>57</v>
      </c>
      <c r="B89" s="85"/>
      <c r="C89" s="85"/>
      <c r="D89" s="85"/>
      <c r="E89" s="85"/>
      <c r="F89" s="85"/>
      <c r="G89" s="86"/>
      <c r="H89" s="29">
        <v>0</v>
      </c>
      <c r="I89" s="16">
        <v>0</v>
      </c>
      <c r="J89" s="16">
        <v>0</v>
      </c>
    </row>
    <row r="90" spans="1:10" ht="12.75" customHeight="1">
      <c r="A90" s="84" t="s">
        <v>58</v>
      </c>
      <c r="B90" s="85"/>
      <c r="C90" s="85"/>
      <c r="D90" s="85"/>
      <c r="E90" s="85"/>
      <c r="F90" s="85"/>
      <c r="G90" s="86"/>
      <c r="H90" s="29">
        <v>0</v>
      </c>
      <c r="I90" s="16">
        <v>0</v>
      </c>
      <c r="J90" s="16">
        <v>0</v>
      </c>
    </row>
    <row r="91" spans="1:10" ht="12.75" customHeight="1">
      <c r="A91" s="84" t="s">
        <v>59</v>
      </c>
      <c r="B91" s="85"/>
      <c r="C91" s="85"/>
      <c r="D91" s="85"/>
      <c r="E91" s="85"/>
      <c r="F91" s="85"/>
      <c r="G91" s="86"/>
      <c r="H91" s="29">
        <v>0</v>
      </c>
      <c r="I91" s="16">
        <v>0</v>
      </c>
      <c r="J91" s="16">
        <v>0</v>
      </c>
    </row>
    <row r="92" spans="1:10" ht="12.75" customHeight="1">
      <c r="A92" s="84" t="s">
        <v>60</v>
      </c>
      <c r="B92" s="85"/>
      <c r="C92" s="85"/>
      <c r="D92" s="85"/>
      <c r="E92" s="85"/>
      <c r="F92" s="85"/>
      <c r="G92" s="86"/>
      <c r="H92" s="29">
        <v>0</v>
      </c>
      <c r="I92" s="16">
        <v>0</v>
      </c>
      <c r="J92" s="16">
        <v>0</v>
      </c>
    </row>
    <row r="93" spans="1:10" ht="12.75" customHeight="1">
      <c r="A93" s="84" t="s">
        <v>61</v>
      </c>
      <c r="B93" s="85"/>
      <c r="C93" s="85"/>
      <c r="D93" s="85"/>
      <c r="E93" s="85"/>
      <c r="F93" s="85"/>
      <c r="G93" s="86"/>
      <c r="H93" s="29">
        <v>0</v>
      </c>
      <c r="I93" s="16">
        <v>0</v>
      </c>
      <c r="J93" s="16">
        <v>0</v>
      </c>
    </row>
    <row r="94" spans="1:10" ht="12.75" customHeight="1">
      <c r="A94" s="84" t="s">
        <v>62</v>
      </c>
      <c r="B94" s="85"/>
      <c r="C94" s="85"/>
      <c r="D94" s="85"/>
      <c r="E94" s="85"/>
      <c r="F94" s="85"/>
      <c r="G94" s="86"/>
      <c r="H94" s="29">
        <v>0</v>
      </c>
      <c r="I94" s="16">
        <v>0</v>
      </c>
      <c r="J94" s="16">
        <v>0</v>
      </c>
    </row>
    <row r="95" spans="1:10" ht="12.75" customHeight="1">
      <c r="A95" s="84" t="s">
        <v>63</v>
      </c>
      <c r="B95" s="85"/>
      <c r="C95" s="85"/>
      <c r="D95" s="85"/>
      <c r="E95" s="85"/>
      <c r="F95" s="85"/>
      <c r="G95" s="86"/>
      <c r="H95" s="29">
        <v>0</v>
      </c>
      <c r="I95" s="16">
        <v>0</v>
      </c>
      <c r="J95" s="16">
        <v>0</v>
      </c>
    </row>
    <row r="96" spans="1:10" ht="12.75" customHeight="1">
      <c r="A96" s="84" t="s">
        <v>64</v>
      </c>
      <c r="B96" s="85"/>
      <c r="C96" s="85"/>
      <c r="D96" s="85"/>
      <c r="E96" s="85"/>
      <c r="F96" s="85"/>
      <c r="G96" s="86"/>
      <c r="H96" s="29">
        <v>0</v>
      </c>
      <c r="I96" s="16">
        <v>0</v>
      </c>
      <c r="J96" s="16">
        <v>0</v>
      </c>
    </row>
    <row r="97" spans="1:10" ht="12.75" customHeight="1">
      <c r="A97" s="84" t="s">
        <v>65</v>
      </c>
      <c r="B97" s="85"/>
      <c r="C97" s="85"/>
      <c r="D97" s="85"/>
      <c r="E97" s="85"/>
      <c r="F97" s="85"/>
      <c r="G97" s="86"/>
      <c r="H97" s="29">
        <v>0</v>
      </c>
      <c r="I97" s="16">
        <v>0</v>
      </c>
      <c r="J97" s="16">
        <v>0</v>
      </c>
    </row>
    <row r="98" spans="1:10" ht="13.5" customHeight="1">
      <c r="A98" s="90" t="s">
        <v>66</v>
      </c>
      <c r="B98" s="91"/>
      <c r="C98" s="91"/>
      <c r="D98" s="91"/>
      <c r="E98" s="91"/>
      <c r="F98" s="91"/>
      <c r="G98" s="92"/>
      <c r="H98" s="29">
        <v>0</v>
      </c>
      <c r="I98" s="16">
        <v>0</v>
      </c>
      <c r="J98" s="16">
        <v>0</v>
      </c>
    </row>
    <row r="99" spans="1:10" ht="13.5" customHeight="1">
      <c r="A99" s="84" t="s">
        <v>32</v>
      </c>
      <c r="B99" s="85"/>
      <c r="C99" s="85"/>
      <c r="D99" s="85"/>
      <c r="E99" s="85"/>
      <c r="F99" s="85"/>
      <c r="G99" s="86"/>
      <c r="H99" s="29">
        <v>0</v>
      </c>
      <c r="I99" s="16">
        <v>0</v>
      </c>
      <c r="J99" s="16">
        <v>0</v>
      </c>
    </row>
    <row r="100" spans="1:10" ht="12.75" customHeight="1">
      <c r="A100" s="87" t="s">
        <v>67</v>
      </c>
      <c r="B100" s="88"/>
      <c r="C100" s="88"/>
      <c r="D100" s="88"/>
      <c r="E100" s="88"/>
      <c r="F100" s="88"/>
      <c r="G100" s="89"/>
      <c r="H100" s="29">
        <v>0</v>
      </c>
      <c r="I100" s="16">
        <v>0</v>
      </c>
      <c r="J100" s="16">
        <v>0</v>
      </c>
    </row>
    <row r="101" spans="1:10" ht="27.75" customHeight="1">
      <c r="A101" s="87" t="s">
        <v>68</v>
      </c>
      <c r="B101" s="88"/>
      <c r="C101" s="88"/>
      <c r="D101" s="88"/>
      <c r="E101" s="88"/>
      <c r="F101" s="88"/>
      <c r="G101" s="89"/>
      <c r="H101" s="29">
        <v>0</v>
      </c>
      <c r="I101" s="16">
        <v>0</v>
      </c>
      <c r="J101" s="16">
        <v>0</v>
      </c>
    </row>
    <row r="102" spans="1:10" ht="13.5" customHeight="1">
      <c r="A102" s="87" t="s">
        <v>34</v>
      </c>
      <c r="B102" s="88"/>
      <c r="C102" s="88"/>
      <c r="D102" s="88"/>
      <c r="E102" s="88"/>
      <c r="F102" s="88"/>
      <c r="G102" s="89"/>
      <c r="H102" s="29">
        <v>0</v>
      </c>
      <c r="I102" s="16">
        <v>0</v>
      </c>
      <c r="J102" s="16">
        <v>0</v>
      </c>
    </row>
    <row r="103" spans="1:10" ht="12.75" customHeight="1">
      <c r="A103" s="87" t="s">
        <v>69</v>
      </c>
      <c r="B103" s="88"/>
      <c r="C103" s="88"/>
      <c r="D103" s="88"/>
      <c r="E103" s="88"/>
      <c r="F103" s="88"/>
      <c r="G103" s="89"/>
      <c r="H103" s="29">
        <v>0</v>
      </c>
      <c r="I103" s="16">
        <v>0</v>
      </c>
      <c r="J103" s="16">
        <v>0</v>
      </c>
    </row>
    <row r="104" spans="1:10" ht="12.75" customHeight="1">
      <c r="A104" s="87" t="s">
        <v>70</v>
      </c>
      <c r="B104" s="88"/>
      <c r="C104" s="88"/>
      <c r="D104" s="88"/>
      <c r="E104" s="88"/>
      <c r="F104" s="88"/>
      <c r="G104" s="89"/>
      <c r="H104" s="29">
        <v>0</v>
      </c>
      <c r="I104" s="16">
        <v>0</v>
      </c>
      <c r="J104" s="16">
        <v>0</v>
      </c>
    </row>
    <row r="105" spans="1:10" ht="12.75" customHeight="1">
      <c r="A105" s="87" t="s">
        <v>71</v>
      </c>
      <c r="B105" s="88"/>
      <c r="C105" s="88"/>
      <c r="D105" s="88"/>
      <c r="E105" s="88"/>
      <c r="F105" s="88"/>
      <c r="G105" s="89"/>
      <c r="H105" s="29">
        <v>0</v>
      </c>
      <c r="I105" s="16">
        <v>0</v>
      </c>
      <c r="J105" s="16">
        <v>0</v>
      </c>
    </row>
    <row r="106" spans="1:10" ht="12.75" customHeight="1">
      <c r="A106" s="87" t="s">
        <v>72</v>
      </c>
      <c r="B106" s="88"/>
      <c r="C106" s="88"/>
      <c r="D106" s="88"/>
      <c r="E106" s="88"/>
      <c r="F106" s="88"/>
      <c r="G106" s="89"/>
      <c r="H106" s="29">
        <v>0</v>
      </c>
      <c r="I106" s="16">
        <v>0</v>
      </c>
      <c r="J106" s="16">
        <v>0</v>
      </c>
    </row>
    <row r="107" spans="1:10" ht="12.75" customHeight="1">
      <c r="A107" s="87" t="s">
        <v>73</v>
      </c>
      <c r="B107" s="88"/>
      <c r="C107" s="88"/>
      <c r="D107" s="88"/>
      <c r="E107" s="88"/>
      <c r="F107" s="88"/>
      <c r="G107" s="89"/>
      <c r="H107" s="29">
        <v>0</v>
      </c>
      <c r="I107" s="16">
        <v>0</v>
      </c>
      <c r="J107" s="16">
        <v>0</v>
      </c>
    </row>
    <row r="108" spans="1:10" ht="13.5" customHeight="1">
      <c r="A108" s="87" t="s">
        <v>74</v>
      </c>
      <c r="B108" s="88"/>
      <c r="C108" s="88"/>
      <c r="D108" s="88"/>
      <c r="E108" s="88"/>
      <c r="F108" s="88"/>
      <c r="G108" s="89"/>
      <c r="H108" s="29">
        <v>0</v>
      </c>
      <c r="I108" s="16">
        <v>0</v>
      </c>
      <c r="J108" s="16">
        <v>0</v>
      </c>
    </row>
    <row r="109" spans="1:10" ht="12.75" customHeight="1">
      <c r="A109" s="87" t="s">
        <v>75</v>
      </c>
      <c r="B109" s="88"/>
      <c r="C109" s="88"/>
      <c r="D109" s="88"/>
      <c r="E109" s="88"/>
      <c r="F109" s="88"/>
      <c r="G109" s="89"/>
      <c r="H109" s="29">
        <v>0</v>
      </c>
      <c r="I109" s="16">
        <v>0</v>
      </c>
      <c r="J109" s="16">
        <v>0</v>
      </c>
    </row>
    <row r="110" spans="1:10" ht="12.75" customHeight="1">
      <c r="A110" s="87" t="s">
        <v>76</v>
      </c>
      <c r="B110" s="88"/>
      <c r="C110" s="88"/>
      <c r="D110" s="88"/>
      <c r="E110" s="88"/>
      <c r="F110" s="88"/>
      <c r="G110" s="89"/>
      <c r="H110" s="29">
        <v>0</v>
      </c>
      <c r="I110" s="16">
        <v>0</v>
      </c>
      <c r="J110" s="16">
        <v>0</v>
      </c>
    </row>
    <row r="111" spans="1:10" ht="12.75" customHeight="1">
      <c r="A111" s="87" t="s">
        <v>77</v>
      </c>
      <c r="B111" s="88"/>
      <c r="C111" s="88"/>
      <c r="D111" s="88"/>
      <c r="E111" s="88"/>
      <c r="F111" s="88"/>
      <c r="G111" s="89"/>
      <c r="H111" s="29">
        <v>0</v>
      </c>
      <c r="I111" s="16">
        <v>0</v>
      </c>
      <c r="J111" s="16">
        <v>0</v>
      </c>
    </row>
    <row r="112" spans="1:10" ht="12.75" customHeight="1">
      <c r="A112" s="87" t="s">
        <v>78</v>
      </c>
      <c r="B112" s="88"/>
      <c r="C112" s="88"/>
      <c r="D112" s="88"/>
      <c r="E112" s="88"/>
      <c r="F112" s="88"/>
      <c r="G112" s="89"/>
      <c r="H112" s="29">
        <v>0</v>
      </c>
      <c r="I112" s="16">
        <v>0</v>
      </c>
      <c r="J112" s="16">
        <v>0</v>
      </c>
    </row>
    <row r="113" spans="1:10" ht="12.75" customHeight="1">
      <c r="A113" s="87" t="s">
        <v>79</v>
      </c>
      <c r="B113" s="88"/>
      <c r="C113" s="88"/>
      <c r="D113" s="88"/>
      <c r="E113" s="88"/>
      <c r="F113" s="88"/>
      <c r="G113" s="89"/>
      <c r="H113" s="29">
        <v>0</v>
      </c>
      <c r="I113" s="16">
        <v>0</v>
      </c>
      <c r="J113" s="16">
        <v>0</v>
      </c>
    </row>
    <row r="114" spans="1:10" ht="12.75" customHeight="1">
      <c r="A114" s="87" t="s">
        <v>80</v>
      </c>
      <c r="B114" s="88"/>
      <c r="C114" s="88"/>
      <c r="D114" s="88"/>
      <c r="E114" s="88"/>
      <c r="F114" s="88"/>
      <c r="G114" s="89"/>
      <c r="H114" s="29">
        <v>0</v>
      </c>
      <c r="I114" s="16">
        <v>0</v>
      </c>
      <c r="J114" s="16">
        <v>0</v>
      </c>
    </row>
    <row r="115" spans="1:10" ht="12.75" customHeight="1">
      <c r="A115" s="87" t="s">
        <v>81</v>
      </c>
      <c r="B115" s="88"/>
      <c r="C115" s="88"/>
      <c r="D115" s="88"/>
      <c r="E115" s="88"/>
      <c r="F115" s="88"/>
      <c r="G115" s="89"/>
      <c r="H115" s="29">
        <v>0</v>
      </c>
      <c r="I115" s="16">
        <v>0</v>
      </c>
      <c r="J115" s="16">
        <v>0</v>
      </c>
    </row>
    <row r="116" spans="1:10" ht="15">
      <c r="A116" s="87" t="s">
        <v>82</v>
      </c>
      <c r="B116" s="88"/>
      <c r="C116" s="88"/>
      <c r="D116" s="88"/>
      <c r="E116" s="88"/>
      <c r="F116" s="88"/>
      <c r="G116" s="89"/>
      <c r="H116" s="29">
        <v>0</v>
      </c>
      <c r="I116" s="16">
        <v>0</v>
      </c>
      <c r="J116" s="16">
        <v>0</v>
      </c>
    </row>
    <row r="117" spans="1:10" ht="13.5" customHeight="1">
      <c r="A117" s="87" t="s">
        <v>34</v>
      </c>
      <c r="B117" s="88"/>
      <c r="C117" s="88"/>
      <c r="D117" s="88"/>
      <c r="E117" s="88"/>
      <c r="F117" s="88"/>
      <c r="G117" s="89"/>
      <c r="H117" s="29">
        <v>0</v>
      </c>
      <c r="I117" s="16">
        <v>0</v>
      </c>
      <c r="J117" s="16">
        <v>0</v>
      </c>
    </row>
    <row r="118" spans="1:10" ht="12.75" customHeight="1">
      <c r="A118" s="87" t="s">
        <v>83</v>
      </c>
      <c r="B118" s="88"/>
      <c r="C118" s="88"/>
      <c r="D118" s="88"/>
      <c r="E118" s="88"/>
      <c r="F118" s="88"/>
      <c r="G118" s="89"/>
      <c r="H118" s="29">
        <v>0</v>
      </c>
      <c r="I118" s="16">
        <v>0</v>
      </c>
      <c r="J118" s="16">
        <v>0</v>
      </c>
    </row>
    <row r="119" spans="1:10" ht="12.75" customHeight="1">
      <c r="A119" s="87" t="s">
        <v>84</v>
      </c>
      <c r="B119" s="88"/>
      <c r="C119" s="88"/>
      <c r="D119" s="88"/>
      <c r="E119" s="88"/>
      <c r="F119" s="88"/>
      <c r="G119" s="89"/>
      <c r="H119" s="29">
        <v>0</v>
      </c>
      <c r="I119" s="16">
        <v>0</v>
      </c>
      <c r="J119" s="16">
        <v>0</v>
      </c>
    </row>
    <row r="120" spans="1:10" ht="12.75" customHeight="1">
      <c r="A120" s="87" t="s">
        <v>85</v>
      </c>
      <c r="B120" s="88"/>
      <c r="C120" s="88"/>
      <c r="D120" s="88"/>
      <c r="E120" s="88"/>
      <c r="F120" s="88"/>
      <c r="G120" s="89"/>
      <c r="H120" s="29">
        <v>0</v>
      </c>
      <c r="I120" s="16">
        <v>0</v>
      </c>
      <c r="J120" s="16">
        <v>0</v>
      </c>
    </row>
    <row r="121" spans="1:10" ht="12.75" customHeight="1">
      <c r="A121" s="87" t="s">
        <v>86</v>
      </c>
      <c r="B121" s="88"/>
      <c r="C121" s="88"/>
      <c r="D121" s="88"/>
      <c r="E121" s="88"/>
      <c r="F121" s="88"/>
      <c r="G121" s="89"/>
      <c r="H121" s="29">
        <v>0</v>
      </c>
      <c r="I121" s="16">
        <v>0</v>
      </c>
      <c r="J121" s="16">
        <v>0</v>
      </c>
    </row>
    <row r="122" spans="1:10" ht="12.75" customHeight="1">
      <c r="A122" s="87" t="s">
        <v>87</v>
      </c>
      <c r="B122" s="88"/>
      <c r="C122" s="88"/>
      <c r="D122" s="88"/>
      <c r="E122" s="88"/>
      <c r="F122" s="88"/>
      <c r="G122" s="89"/>
      <c r="H122" s="29">
        <v>0</v>
      </c>
      <c r="I122" s="16">
        <v>0</v>
      </c>
      <c r="J122" s="16">
        <v>0</v>
      </c>
    </row>
    <row r="123" spans="1:10" ht="12.75" customHeight="1">
      <c r="A123" s="87" t="s">
        <v>88</v>
      </c>
      <c r="B123" s="88"/>
      <c r="C123" s="88"/>
      <c r="D123" s="88"/>
      <c r="E123" s="88"/>
      <c r="F123" s="88"/>
      <c r="G123" s="89"/>
      <c r="H123" s="29">
        <v>0</v>
      </c>
      <c r="I123" s="16">
        <v>0</v>
      </c>
      <c r="J123" s="16">
        <v>0</v>
      </c>
    </row>
    <row r="124" spans="1:10" ht="12.75" customHeight="1">
      <c r="A124" s="87" t="s">
        <v>89</v>
      </c>
      <c r="B124" s="88"/>
      <c r="C124" s="88"/>
      <c r="D124" s="88"/>
      <c r="E124" s="88"/>
      <c r="F124" s="88"/>
      <c r="G124" s="89"/>
      <c r="H124" s="29">
        <v>0</v>
      </c>
      <c r="I124" s="16">
        <v>0</v>
      </c>
      <c r="J124" s="16">
        <v>0</v>
      </c>
    </row>
    <row r="125" spans="1:10" ht="12.75" customHeight="1">
      <c r="A125" s="87" t="s">
        <v>90</v>
      </c>
      <c r="B125" s="88"/>
      <c r="C125" s="88"/>
      <c r="D125" s="88"/>
      <c r="E125" s="88"/>
      <c r="F125" s="88"/>
      <c r="G125" s="89"/>
      <c r="H125" s="29">
        <v>0</v>
      </c>
      <c r="I125" s="16">
        <v>0</v>
      </c>
      <c r="J125" s="16">
        <v>0</v>
      </c>
    </row>
    <row r="126" spans="1:10" ht="12.75" customHeight="1">
      <c r="A126" s="87" t="s">
        <v>91</v>
      </c>
      <c r="B126" s="88"/>
      <c r="C126" s="88"/>
      <c r="D126" s="88"/>
      <c r="E126" s="88"/>
      <c r="F126" s="88"/>
      <c r="G126" s="89"/>
      <c r="H126" s="29">
        <v>0</v>
      </c>
      <c r="I126" s="16">
        <v>0</v>
      </c>
      <c r="J126" s="16">
        <v>0</v>
      </c>
    </row>
    <row r="127" spans="1:10" ht="12.75" customHeight="1">
      <c r="A127" s="87" t="s">
        <v>92</v>
      </c>
      <c r="B127" s="88"/>
      <c r="C127" s="88"/>
      <c r="D127" s="88"/>
      <c r="E127" s="88"/>
      <c r="F127" s="88"/>
      <c r="G127" s="89"/>
      <c r="H127" s="29">
        <v>0</v>
      </c>
      <c r="I127" s="16">
        <v>0</v>
      </c>
      <c r="J127" s="16">
        <v>0</v>
      </c>
    </row>
    <row r="128" spans="1:10" ht="12.75" customHeight="1">
      <c r="A128" s="87" t="s">
        <v>93</v>
      </c>
      <c r="B128" s="88"/>
      <c r="C128" s="88"/>
      <c r="D128" s="88"/>
      <c r="E128" s="88"/>
      <c r="F128" s="88"/>
      <c r="G128" s="89"/>
      <c r="H128" s="29">
        <v>0</v>
      </c>
      <c r="I128" s="16">
        <v>0</v>
      </c>
      <c r="J128" s="16">
        <v>0</v>
      </c>
    </row>
    <row r="129" spans="1:10" ht="12.75" customHeight="1">
      <c r="A129" s="87" t="s">
        <v>94</v>
      </c>
      <c r="B129" s="88"/>
      <c r="C129" s="88"/>
      <c r="D129" s="88"/>
      <c r="E129" s="88"/>
      <c r="F129" s="88"/>
      <c r="G129" s="89"/>
      <c r="H129" s="29">
        <v>0</v>
      </c>
      <c r="I129" s="16">
        <v>0</v>
      </c>
      <c r="J129" s="16">
        <v>0</v>
      </c>
    </row>
    <row r="130" spans="1:10" ht="12.75" customHeight="1">
      <c r="A130" s="87" t="s">
        <v>95</v>
      </c>
      <c r="B130" s="88"/>
      <c r="C130" s="88"/>
      <c r="D130" s="88"/>
      <c r="E130" s="88"/>
      <c r="F130" s="88"/>
      <c r="G130" s="89"/>
      <c r="H130" s="29">
        <v>0</v>
      </c>
      <c r="I130" s="16">
        <v>0</v>
      </c>
      <c r="J130" s="16">
        <v>0</v>
      </c>
    </row>
    <row r="131" spans="1:10" ht="27" customHeight="1">
      <c r="A131" s="87" t="s">
        <v>96</v>
      </c>
      <c r="B131" s="88"/>
      <c r="C131" s="88"/>
      <c r="D131" s="88"/>
      <c r="E131" s="88"/>
      <c r="F131" s="88"/>
      <c r="G131" s="89"/>
      <c r="H131" s="29">
        <v>0</v>
      </c>
      <c r="I131" s="16">
        <v>0</v>
      </c>
      <c r="J131" s="16">
        <v>0</v>
      </c>
    </row>
    <row r="132" spans="1:10" ht="13.5" customHeight="1">
      <c r="A132" s="87" t="s">
        <v>34</v>
      </c>
      <c r="B132" s="88"/>
      <c r="C132" s="88"/>
      <c r="D132" s="88"/>
      <c r="E132" s="88"/>
      <c r="F132" s="88"/>
      <c r="G132" s="89"/>
      <c r="H132" s="29">
        <v>0</v>
      </c>
      <c r="I132" s="16">
        <v>0</v>
      </c>
      <c r="J132" s="16">
        <v>0</v>
      </c>
    </row>
    <row r="133" spans="1:10" ht="13.5" customHeight="1">
      <c r="A133" s="87" t="s">
        <v>97</v>
      </c>
      <c r="B133" s="88"/>
      <c r="C133" s="88"/>
      <c r="D133" s="88"/>
      <c r="E133" s="88"/>
      <c r="F133" s="88"/>
      <c r="G133" s="89"/>
      <c r="H133" s="29">
        <v>0</v>
      </c>
      <c r="I133" s="16">
        <v>0</v>
      </c>
      <c r="J133" s="16">
        <v>0</v>
      </c>
    </row>
    <row r="134" spans="1:10" ht="13.5" customHeight="1">
      <c r="A134" s="87" t="s">
        <v>98</v>
      </c>
      <c r="B134" s="88"/>
      <c r="C134" s="88"/>
      <c r="D134" s="88"/>
      <c r="E134" s="88"/>
      <c r="F134" s="88"/>
      <c r="G134" s="89"/>
      <c r="H134" s="29">
        <v>0</v>
      </c>
      <c r="I134" s="16">
        <v>0</v>
      </c>
      <c r="J134" s="16">
        <v>0</v>
      </c>
    </row>
    <row r="135" spans="1:10" ht="13.5" customHeight="1">
      <c r="A135" s="87" t="s">
        <v>99</v>
      </c>
      <c r="B135" s="88"/>
      <c r="C135" s="88"/>
      <c r="D135" s="88"/>
      <c r="E135" s="88"/>
      <c r="F135" s="88"/>
      <c r="G135" s="89"/>
      <c r="H135" s="29">
        <v>0</v>
      </c>
      <c r="I135" s="16">
        <v>0</v>
      </c>
      <c r="J135" s="16">
        <v>0</v>
      </c>
    </row>
    <row r="136" spans="1:10" ht="13.5" customHeight="1">
      <c r="A136" s="87" t="s">
        <v>100</v>
      </c>
      <c r="B136" s="88"/>
      <c r="C136" s="88"/>
      <c r="D136" s="88"/>
      <c r="E136" s="88"/>
      <c r="F136" s="88"/>
      <c r="G136" s="89"/>
      <c r="H136" s="29">
        <v>0</v>
      </c>
      <c r="I136" s="16">
        <v>0</v>
      </c>
      <c r="J136" s="16">
        <v>0</v>
      </c>
    </row>
    <row r="137" spans="1:10" ht="13.5" customHeight="1">
      <c r="A137" s="87" t="s">
        <v>101</v>
      </c>
      <c r="B137" s="88"/>
      <c r="C137" s="88"/>
      <c r="D137" s="88"/>
      <c r="E137" s="88"/>
      <c r="F137" s="88"/>
      <c r="G137" s="89"/>
      <c r="H137" s="29">
        <v>0</v>
      </c>
      <c r="I137" s="16">
        <v>0</v>
      </c>
      <c r="J137" s="16">
        <v>0</v>
      </c>
    </row>
    <row r="138" spans="1:10" ht="13.5" customHeight="1">
      <c r="A138" s="87" t="s">
        <v>102</v>
      </c>
      <c r="B138" s="88"/>
      <c r="C138" s="88"/>
      <c r="D138" s="88"/>
      <c r="E138" s="88"/>
      <c r="F138" s="88"/>
      <c r="G138" s="89"/>
      <c r="H138" s="29">
        <v>0</v>
      </c>
      <c r="I138" s="16">
        <v>0</v>
      </c>
      <c r="J138" s="16">
        <v>0</v>
      </c>
    </row>
    <row r="139" spans="1:10" ht="13.5" customHeight="1">
      <c r="A139" s="87" t="s">
        <v>103</v>
      </c>
      <c r="B139" s="88"/>
      <c r="C139" s="88"/>
      <c r="D139" s="88"/>
      <c r="E139" s="88"/>
      <c r="F139" s="88"/>
      <c r="G139" s="89"/>
      <c r="H139" s="29">
        <v>0</v>
      </c>
      <c r="I139" s="16">
        <v>0</v>
      </c>
      <c r="J139" s="16">
        <v>0</v>
      </c>
    </row>
    <row r="140" spans="1:10" ht="13.5" customHeight="1">
      <c r="A140" s="87" t="s">
        <v>104</v>
      </c>
      <c r="B140" s="88"/>
      <c r="C140" s="88"/>
      <c r="D140" s="88"/>
      <c r="E140" s="88"/>
      <c r="F140" s="88"/>
      <c r="G140" s="89"/>
      <c r="H140" s="29">
        <v>0</v>
      </c>
      <c r="I140" s="16">
        <v>0</v>
      </c>
      <c r="J140" s="16">
        <v>0</v>
      </c>
    </row>
    <row r="141" spans="1:10" ht="13.5" customHeight="1">
      <c r="A141" s="87" t="s">
        <v>105</v>
      </c>
      <c r="B141" s="88"/>
      <c r="C141" s="88"/>
      <c r="D141" s="88"/>
      <c r="E141" s="88"/>
      <c r="F141" s="88"/>
      <c r="G141" s="89"/>
      <c r="H141" s="29">
        <v>0</v>
      </c>
      <c r="I141" s="16">
        <v>0</v>
      </c>
      <c r="J141" s="16">
        <v>0</v>
      </c>
    </row>
    <row r="142" spans="1:10" ht="13.5" customHeight="1">
      <c r="A142" s="87" t="s">
        <v>106</v>
      </c>
      <c r="B142" s="88"/>
      <c r="C142" s="88"/>
      <c r="D142" s="88"/>
      <c r="E142" s="88"/>
      <c r="F142" s="88"/>
      <c r="G142" s="89"/>
      <c r="H142" s="29">
        <v>0</v>
      </c>
      <c r="I142" s="16">
        <v>0</v>
      </c>
      <c r="J142" s="16">
        <v>0</v>
      </c>
    </row>
    <row r="143" spans="1:10" ht="13.5" customHeight="1">
      <c r="A143" s="87" t="s">
        <v>107</v>
      </c>
      <c r="B143" s="88"/>
      <c r="C143" s="88"/>
      <c r="D143" s="88"/>
      <c r="E143" s="88"/>
      <c r="F143" s="88"/>
      <c r="G143" s="89"/>
      <c r="H143" s="29">
        <v>0</v>
      </c>
      <c r="I143" s="16">
        <v>0</v>
      </c>
      <c r="J143" s="16">
        <v>0</v>
      </c>
    </row>
    <row r="144" spans="1:10" ht="13.5" customHeight="1">
      <c r="A144" s="87" t="s">
        <v>108</v>
      </c>
      <c r="B144" s="88"/>
      <c r="C144" s="88"/>
      <c r="D144" s="88"/>
      <c r="E144" s="88"/>
      <c r="F144" s="88"/>
      <c r="G144" s="89"/>
      <c r="H144" s="29">
        <v>0</v>
      </c>
      <c r="I144" s="16">
        <v>0</v>
      </c>
      <c r="J144" s="16">
        <v>0</v>
      </c>
    </row>
    <row r="145" spans="1:10" ht="13.5" customHeight="1">
      <c r="A145" s="87" t="s">
        <v>109</v>
      </c>
      <c r="B145" s="88"/>
      <c r="C145" s="88"/>
      <c r="D145" s="88"/>
      <c r="E145" s="88"/>
      <c r="F145" s="88"/>
      <c r="G145" s="89"/>
      <c r="H145" s="29">
        <v>0</v>
      </c>
      <c r="I145" s="16">
        <v>0</v>
      </c>
      <c r="J145" s="16">
        <v>0</v>
      </c>
    </row>
    <row r="146" spans="1:10" ht="13.5" customHeight="1">
      <c r="A146" s="116" t="s">
        <v>175</v>
      </c>
      <c r="B146" s="116"/>
      <c r="C146" s="116"/>
      <c r="D146" s="116"/>
      <c r="E146" s="116"/>
      <c r="F146" s="116"/>
      <c r="G146" s="116"/>
      <c r="H146" s="116"/>
      <c r="I146" s="116"/>
      <c r="J146" s="116"/>
    </row>
    <row r="147" spans="1:10" s="38" customFormat="1" ht="14.25" customHeight="1">
      <c r="A147" s="115" t="s">
        <v>30</v>
      </c>
      <c r="B147" s="115"/>
      <c r="C147" s="115"/>
      <c r="D147" s="115"/>
      <c r="E147" s="115"/>
      <c r="F147" s="125" t="s">
        <v>110</v>
      </c>
      <c r="G147" s="79" t="s">
        <v>204</v>
      </c>
      <c r="H147" s="115" t="s">
        <v>111</v>
      </c>
      <c r="I147" s="115"/>
      <c r="J147" s="115"/>
    </row>
    <row r="148" spans="1:10" s="38" customFormat="1" ht="14.25" customHeight="1">
      <c r="A148" s="115"/>
      <c r="B148" s="115"/>
      <c r="C148" s="115"/>
      <c r="D148" s="115"/>
      <c r="E148" s="115"/>
      <c r="F148" s="125"/>
      <c r="G148" s="80"/>
      <c r="H148" s="115" t="s">
        <v>177</v>
      </c>
      <c r="I148" s="115" t="s">
        <v>179</v>
      </c>
      <c r="J148" s="115"/>
    </row>
    <row r="149" spans="1:10" s="38" customFormat="1" ht="68.25" customHeight="1">
      <c r="A149" s="115"/>
      <c r="B149" s="115"/>
      <c r="C149" s="115"/>
      <c r="D149" s="115"/>
      <c r="E149" s="115"/>
      <c r="F149" s="125"/>
      <c r="G149" s="81"/>
      <c r="H149" s="124"/>
      <c r="I149" s="34" t="s">
        <v>178</v>
      </c>
      <c r="J149" s="34" t="s">
        <v>184</v>
      </c>
    </row>
    <row r="150" spans="1:10" ht="15">
      <c r="A150" s="120" t="s">
        <v>112</v>
      </c>
      <c r="B150" s="120"/>
      <c r="C150" s="120"/>
      <c r="D150" s="120"/>
      <c r="E150" s="120"/>
      <c r="F150" s="57" t="s">
        <v>113</v>
      </c>
      <c r="G150" s="61"/>
      <c r="H150" s="56">
        <v>75652.27</v>
      </c>
      <c r="I150" s="55">
        <v>62000</v>
      </c>
      <c r="J150" s="55">
        <v>48000</v>
      </c>
    </row>
    <row r="151" spans="1:10" ht="13.5" customHeight="1">
      <c r="A151" s="150" t="s">
        <v>114</v>
      </c>
      <c r="B151" s="150"/>
      <c r="C151" s="150"/>
      <c r="D151" s="150"/>
      <c r="E151" s="150"/>
      <c r="F151" s="57" t="s">
        <v>113</v>
      </c>
      <c r="G151" s="61"/>
      <c r="H151" s="17">
        <f>H156+H158+H153</f>
        <v>33387639.12</v>
      </c>
      <c r="I151" s="17">
        <f>I156+I158+I153</f>
        <v>34758964</v>
      </c>
      <c r="J151" s="17">
        <f>J156+J158+J153</f>
        <v>34444740</v>
      </c>
    </row>
    <row r="152" spans="1:10" ht="13.5" customHeight="1">
      <c r="A152" s="120" t="s">
        <v>34</v>
      </c>
      <c r="B152" s="120"/>
      <c r="C152" s="120"/>
      <c r="D152" s="120"/>
      <c r="E152" s="120"/>
      <c r="F152" s="57" t="s">
        <v>113</v>
      </c>
      <c r="G152" s="61"/>
      <c r="H152" s="30"/>
      <c r="I152" s="16"/>
      <c r="J152" s="16"/>
    </row>
    <row r="153" spans="1:10" ht="13.5" customHeight="1">
      <c r="A153" s="120" t="s">
        <v>115</v>
      </c>
      <c r="B153" s="120"/>
      <c r="C153" s="120"/>
      <c r="D153" s="120"/>
      <c r="E153" s="120"/>
      <c r="F153" s="57" t="s">
        <v>113</v>
      </c>
      <c r="G153" s="61"/>
      <c r="H153" s="31">
        <f>H165+H169+H179</f>
        <v>24896233</v>
      </c>
      <c r="I153" s="40">
        <f>I165+I169+I179</f>
        <v>25384854</v>
      </c>
      <c r="J153" s="40">
        <f>J165+J169+J179</f>
        <v>26097140</v>
      </c>
    </row>
    <row r="154" spans="1:10" ht="13.5" customHeight="1" hidden="1">
      <c r="A154" s="120" t="s">
        <v>181</v>
      </c>
      <c r="B154" s="120"/>
      <c r="C154" s="120"/>
      <c r="D154" s="120"/>
      <c r="E154" s="120"/>
      <c r="F154" s="57" t="s">
        <v>113</v>
      </c>
      <c r="G154" s="61"/>
      <c r="H154" s="31"/>
      <c r="I154" s="17"/>
      <c r="J154" s="17"/>
    </row>
    <row r="155" spans="1:10" ht="13.5" customHeight="1" hidden="1">
      <c r="A155" s="120" t="s">
        <v>116</v>
      </c>
      <c r="B155" s="120"/>
      <c r="C155" s="120"/>
      <c r="D155" s="120"/>
      <c r="E155" s="120"/>
      <c r="F155" s="57"/>
      <c r="G155" s="61"/>
      <c r="H155" s="31"/>
      <c r="I155" s="17"/>
      <c r="J155" s="17"/>
    </row>
    <row r="156" spans="1:10" ht="15">
      <c r="A156" s="120" t="s">
        <v>117</v>
      </c>
      <c r="B156" s="120"/>
      <c r="C156" s="120"/>
      <c r="D156" s="120"/>
      <c r="E156" s="120"/>
      <c r="F156" s="57" t="s">
        <v>113</v>
      </c>
      <c r="G156" s="61"/>
      <c r="H156" s="31">
        <f>H184+H186+H188+H189+H190+H192+H200+H194+H198+H195+H196</f>
        <v>8159406.12</v>
      </c>
      <c r="I156" s="31">
        <f>I184+I186+I188+I189+I190+I192+I200+I194+I198+I195+I196+I199+I201+I191+I193</f>
        <v>9042110</v>
      </c>
      <c r="J156" s="31">
        <f>J184+J186+J188+J189+J190+J192+J200+J194+J198+J195+J196</f>
        <v>8015600</v>
      </c>
    </row>
    <row r="157" spans="1:10" ht="26.25" customHeight="1" hidden="1">
      <c r="A157" s="151" t="s">
        <v>182</v>
      </c>
      <c r="B157" s="151"/>
      <c r="C157" s="151"/>
      <c r="D157" s="151"/>
      <c r="E157" s="151"/>
      <c r="F157" s="65" t="s">
        <v>4</v>
      </c>
      <c r="G157" s="65"/>
      <c r="H157" s="43" t="e">
        <f>H193+#REF!+H201</f>
        <v>#REF!</v>
      </c>
      <c r="I157" s="17"/>
      <c r="J157" s="17"/>
    </row>
    <row r="158" spans="1:10" ht="43.5" customHeight="1">
      <c r="A158" s="151" t="s">
        <v>118</v>
      </c>
      <c r="B158" s="151"/>
      <c r="C158" s="151"/>
      <c r="D158" s="151"/>
      <c r="E158" s="151"/>
      <c r="F158" s="65" t="s">
        <v>113</v>
      </c>
      <c r="G158" s="65"/>
      <c r="H158" s="44">
        <f>H160+H161</f>
        <v>332000</v>
      </c>
      <c r="I158" s="44">
        <f>I160+I161</f>
        <v>332000</v>
      </c>
      <c r="J158" s="44">
        <f>J160+J161</f>
        <v>332000</v>
      </c>
    </row>
    <row r="159" spans="1:10" ht="13.5" customHeight="1">
      <c r="A159" s="151" t="s">
        <v>0</v>
      </c>
      <c r="B159" s="151"/>
      <c r="C159" s="151"/>
      <c r="D159" s="151"/>
      <c r="E159" s="151"/>
      <c r="F159" s="65" t="s">
        <v>113</v>
      </c>
      <c r="G159" s="65"/>
      <c r="H159" s="45"/>
      <c r="I159" s="16"/>
      <c r="J159" s="16"/>
    </row>
    <row r="160" spans="1:10" ht="13.5" customHeight="1" hidden="1">
      <c r="A160" s="151" t="s">
        <v>119</v>
      </c>
      <c r="B160" s="151"/>
      <c r="C160" s="151"/>
      <c r="D160" s="151"/>
      <c r="E160" s="151"/>
      <c r="F160" s="65" t="s">
        <v>113</v>
      </c>
      <c r="G160" s="65"/>
      <c r="H160" s="45"/>
      <c r="I160" s="16"/>
      <c r="J160" s="16"/>
    </row>
    <row r="161" spans="1:10" ht="13.5" customHeight="1">
      <c r="A161" s="151" t="s">
        <v>185</v>
      </c>
      <c r="B161" s="151"/>
      <c r="C161" s="151"/>
      <c r="D161" s="151"/>
      <c r="E161" s="151"/>
      <c r="F161" s="65" t="s">
        <v>113</v>
      </c>
      <c r="G161" s="65"/>
      <c r="H161" s="45">
        <v>332000</v>
      </c>
      <c r="I161" s="16">
        <v>332000</v>
      </c>
      <c r="J161" s="16">
        <v>332000</v>
      </c>
    </row>
    <row r="162" spans="1:10" ht="15">
      <c r="A162" s="120" t="s">
        <v>120</v>
      </c>
      <c r="B162" s="120"/>
      <c r="C162" s="120"/>
      <c r="D162" s="120"/>
      <c r="E162" s="120"/>
      <c r="F162" s="57" t="s">
        <v>113</v>
      </c>
      <c r="G162" s="61"/>
      <c r="H162" s="54">
        <v>62000</v>
      </c>
      <c r="I162" s="55">
        <v>48000</v>
      </c>
      <c r="J162" s="55">
        <v>23000</v>
      </c>
    </row>
    <row r="163" spans="1:10" ht="27" customHeight="1">
      <c r="A163" s="150" t="s">
        <v>121</v>
      </c>
      <c r="B163" s="150"/>
      <c r="C163" s="150"/>
      <c r="D163" s="150"/>
      <c r="E163" s="150"/>
      <c r="F163" s="57">
        <v>900</v>
      </c>
      <c r="G163" s="61"/>
      <c r="H163" s="31">
        <f>H165+H169+H179+H183+H187+H205+H211+H197</f>
        <v>33387639.12</v>
      </c>
      <c r="I163" s="31">
        <f>I165+I169+I179+I183+I187+I205+I211+I197</f>
        <v>34758964</v>
      </c>
      <c r="J163" s="31">
        <f>J165+J169+J179+J183+J187+J205+J211+J197</f>
        <v>34444740</v>
      </c>
    </row>
    <row r="164" spans="1:10" ht="15">
      <c r="A164" s="120" t="s">
        <v>34</v>
      </c>
      <c r="B164" s="120"/>
      <c r="C164" s="120"/>
      <c r="D164" s="120"/>
      <c r="E164" s="120"/>
      <c r="F164" s="61"/>
      <c r="G164" s="61"/>
      <c r="H164" s="30"/>
      <c r="I164" s="16"/>
      <c r="J164" s="16"/>
    </row>
    <row r="165" spans="1:10" s="37" customFormat="1" ht="28.5" customHeight="1">
      <c r="A165" s="147" t="s">
        <v>122</v>
      </c>
      <c r="B165" s="148"/>
      <c r="C165" s="148"/>
      <c r="D165" s="148"/>
      <c r="E165" s="149"/>
      <c r="F165" s="66">
        <v>210</v>
      </c>
      <c r="G165" s="66"/>
      <c r="H165" s="40">
        <f>H166+H168+H167</f>
        <v>23659642</v>
      </c>
      <c r="I165" s="17">
        <f>I166+I167+I168</f>
        <v>24112572</v>
      </c>
      <c r="J165" s="17">
        <f>J166+J167+J168</f>
        <v>24824858</v>
      </c>
    </row>
    <row r="166" spans="1:10" ht="13.5" customHeight="1">
      <c r="A166" s="120" t="s">
        <v>2</v>
      </c>
      <c r="B166" s="120"/>
      <c r="C166" s="120"/>
      <c r="D166" s="120"/>
      <c r="E166" s="120"/>
      <c r="F166" s="67" t="s">
        <v>206</v>
      </c>
      <c r="G166" s="67" t="s">
        <v>205</v>
      </c>
      <c r="H166" s="46">
        <v>18171768</v>
      </c>
      <c r="I166" s="16">
        <v>18519639</v>
      </c>
      <c r="J166" s="16">
        <v>19066711</v>
      </c>
    </row>
    <row r="167" spans="1:10" ht="13.5" customHeight="1" hidden="1">
      <c r="A167" s="120" t="s">
        <v>159</v>
      </c>
      <c r="B167" s="120"/>
      <c r="C167" s="120"/>
      <c r="D167" s="120"/>
      <c r="E167" s="120"/>
      <c r="F167" s="67">
        <v>212</v>
      </c>
      <c r="G167" s="67"/>
      <c r="H167" s="46">
        <v>0</v>
      </c>
      <c r="I167" s="16">
        <v>0</v>
      </c>
      <c r="J167" s="16">
        <v>0</v>
      </c>
    </row>
    <row r="168" spans="1:10" ht="13.5" customHeight="1">
      <c r="A168" s="120" t="s">
        <v>123</v>
      </c>
      <c r="B168" s="120"/>
      <c r="C168" s="120"/>
      <c r="D168" s="120"/>
      <c r="E168" s="120"/>
      <c r="F168" s="67" t="s">
        <v>208</v>
      </c>
      <c r="G168" s="67" t="s">
        <v>207</v>
      </c>
      <c r="H168" s="30">
        <v>5487874</v>
      </c>
      <c r="I168" s="16">
        <v>5592933</v>
      </c>
      <c r="J168" s="16">
        <v>5758147</v>
      </c>
    </row>
    <row r="169" spans="1:10" ht="26.25" customHeight="1">
      <c r="A169" s="120" t="s">
        <v>124</v>
      </c>
      <c r="B169" s="120"/>
      <c r="C169" s="120"/>
      <c r="D169" s="120"/>
      <c r="E169" s="120"/>
      <c r="F169" s="66">
        <v>220</v>
      </c>
      <c r="G169" s="66"/>
      <c r="H169" s="31">
        <f>H171+H172+H173+H174+H175+H176+H177+H178</f>
        <v>218356</v>
      </c>
      <c r="I169" s="17">
        <f>I171+I172+I173+I174+I175+I176+I177+I178</f>
        <v>223230</v>
      </c>
      <c r="J169" s="17">
        <f>J171+J172+J173+J174+J175+J176+J177+J178</f>
        <v>232261</v>
      </c>
    </row>
    <row r="170" spans="1:10" ht="13.5" customHeight="1">
      <c r="A170" s="120" t="s">
        <v>32</v>
      </c>
      <c r="B170" s="120"/>
      <c r="C170" s="120"/>
      <c r="D170" s="120"/>
      <c r="E170" s="120"/>
      <c r="F170" s="57"/>
      <c r="G170" s="61"/>
      <c r="H170" s="30"/>
      <c r="I170" s="16"/>
      <c r="J170" s="16"/>
    </row>
    <row r="171" spans="1:10" ht="13.5" customHeight="1">
      <c r="A171" s="120" t="s">
        <v>125</v>
      </c>
      <c r="B171" s="120"/>
      <c r="C171" s="120"/>
      <c r="D171" s="120"/>
      <c r="E171" s="120"/>
      <c r="F171" s="67" t="s">
        <v>210</v>
      </c>
      <c r="G171" s="67" t="s">
        <v>209</v>
      </c>
      <c r="H171" s="30">
        <v>42480</v>
      </c>
      <c r="I171" s="16">
        <v>42480</v>
      </c>
      <c r="J171" s="16">
        <v>42480</v>
      </c>
    </row>
    <row r="172" spans="1:10" ht="13.5" customHeight="1" hidden="1">
      <c r="A172" s="120" t="s">
        <v>126</v>
      </c>
      <c r="B172" s="120"/>
      <c r="C172" s="120"/>
      <c r="D172" s="120"/>
      <c r="E172" s="120"/>
      <c r="F172" s="57">
        <v>222</v>
      </c>
      <c r="G172" s="61"/>
      <c r="H172" s="30">
        <v>0</v>
      </c>
      <c r="I172" s="16">
        <v>0</v>
      </c>
      <c r="J172" s="16">
        <v>0</v>
      </c>
    </row>
    <row r="173" spans="1:10" ht="13.5" customHeight="1" hidden="1">
      <c r="A173" s="120" t="s">
        <v>127</v>
      </c>
      <c r="B173" s="120"/>
      <c r="C173" s="120"/>
      <c r="D173" s="120"/>
      <c r="E173" s="120"/>
      <c r="F173" s="57">
        <v>223</v>
      </c>
      <c r="G173" s="61"/>
      <c r="H173" s="30">
        <v>0</v>
      </c>
      <c r="I173" s="16">
        <v>0</v>
      </c>
      <c r="J173" s="16"/>
    </row>
    <row r="174" spans="1:10" ht="13.5" customHeight="1" hidden="1">
      <c r="A174" s="120" t="s">
        <v>128</v>
      </c>
      <c r="B174" s="120"/>
      <c r="C174" s="120"/>
      <c r="D174" s="120"/>
      <c r="E174" s="120"/>
      <c r="F174" s="57">
        <v>225</v>
      </c>
      <c r="G174" s="61"/>
      <c r="H174" s="30">
        <v>0</v>
      </c>
      <c r="I174" s="16">
        <v>0</v>
      </c>
      <c r="J174" s="16"/>
    </row>
    <row r="175" spans="1:10" ht="13.5" customHeight="1" hidden="1">
      <c r="A175" s="120" t="s">
        <v>180</v>
      </c>
      <c r="B175" s="120"/>
      <c r="C175" s="120"/>
      <c r="D175" s="120"/>
      <c r="E175" s="120"/>
      <c r="F175" s="57">
        <v>225</v>
      </c>
      <c r="G175" s="61"/>
      <c r="H175" s="30">
        <v>0</v>
      </c>
      <c r="I175" s="16">
        <v>0</v>
      </c>
      <c r="J175" s="16"/>
    </row>
    <row r="176" spans="1:10" ht="13.5" customHeight="1">
      <c r="A176" s="120" t="s">
        <v>129</v>
      </c>
      <c r="B176" s="120"/>
      <c r="C176" s="120"/>
      <c r="D176" s="120"/>
      <c r="E176" s="120"/>
      <c r="F176" s="67" t="s">
        <v>210</v>
      </c>
      <c r="G176" s="67" t="s">
        <v>211</v>
      </c>
      <c r="H176" s="30">
        <v>175876</v>
      </c>
      <c r="I176" s="16">
        <v>180750</v>
      </c>
      <c r="J176" s="16">
        <v>189781</v>
      </c>
    </row>
    <row r="177" spans="1:10" ht="13.5" customHeight="1" hidden="1">
      <c r="A177" s="120" t="s">
        <v>130</v>
      </c>
      <c r="B177" s="120"/>
      <c r="C177" s="120"/>
      <c r="D177" s="120"/>
      <c r="E177" s="120"/>
      <c r="F177" s="57">
        <v>226</v>
      </c>
      <c r="G177" s="61"/>
      <c r="H177" s="30">
        <v>0</v>
      </c>
      <c r="I177" s="16">
        <v>0</v>
      </c>
      <c r="J177" s="16">
        <v>0</v>
      </c>
    </row>
    <row r="178" spans="1:10" ht="13.5" customHeight="1" hidden="1">
      <c r="A178" s="120" t="s">
        <v>131</v>
      </c>
      <c r="B178" s="120"/>
      <c r="C178" s="120"/>
      <c r="D178" s="120"/>
      <c r="E178" s="120"/>
      <c r="F178" s="57">
        <v>290</v>
      </c>
      <c r="G178" s="61"/>
      <c r="H178" s="30">
        <v>0</v>
      </c>
      <c r="I178" s="16">
        <v>0</v>
      </c>
      <c r="J178" s="16">
        <v>0</v>
      </c>
    </row>
    <row r="179" spans="1:10" ht="27" customHeight="1">
      <c r="A179" s="147" t="s">
        <v>132</v>
      </c>
      <c r="B179" s="148"/>
      <c r="C179" s="148"/>
      <c r="D179" s="148"/>
      <c r="E179" s="149"/>
      <c r="F179" s="66">
        <v>300</v>
      </c>
      <c r="G179" s="66"/>
      <c r="H179" s="31">
        <f>H181+H182</f>
        <v>1018235</v>
      </c>
      <c r="I179" s="17">
        <f>I181+I182</f>
        <v>1049052</v>
      </c>
      <c r="J179" s="17">
        <f>J181+J182</f>
        <v>1040021</v>
      </c>
    </row>
    <row r="180" spans="1:10" ht="13.5" customHeight="1">
      <c r="A180" s="120" t="s">
        <v>32</v>
      </c>
      <c r="B180" s="120"/>
      <c r="C180" s="120"/>
      <c r="D180" s="120"/>
      <c r="E180" s="120"/>
      <c r="F180" s="57"/>
      <c r="G180" s="61"/>
      <c r="H180" s="30"/>
      <c r="I180" s="16"/>
      <c r="J180" s="16"/>
    </row>
    <row r="181" spans="1:13" ht="13.5" customHeight="1">
      <c r="A181" s="120" t="s">
        <v>133</v>
      </c>
      <c r="B181" s="120"/>
      <c r="C181" s="120"/>
      <c r="D181" s="120"/>
      <c r="E181" s="120"/>
      <c r="F181" s="67" t="s">
        <v>210</v>
      </c>
      <c r="G181" s="67" t="s">
        <v>230</v>
      </c>
      <c r="H181" s="46">
        <v>918235</v>
      </c>
      <c r="I181" s="16">
        <v>949052</v>
      </c>
      <c r="J181" s="16">
        <v>940021</v>
      </c>
      <c r="M181" s="58"/>
    </row>
    <row r="182" spans="1:13" ht="13.5" customHeight="1">
      <c r="A182" s="120" t="s">
        <v>134</v>
      </c>
      <c r="B182" s="120"/>
      <c r="C182" s="120"/>
      <c r="D182" s="120"/>
      <c r="E182" s="120"/>
      <c r="F182" s="67" t="s">
        <v>210</v>
      </c>
      <c r="G182" s="67" t="s">
        <v>231</v>
      </c>
      <c r="H182" s="46">
        <v>100000</v>
      </c>
      <c r="I182" s="16">
        <v>100000</v>
      </c>
      <c r="J182" s="16">
        <v>100000</v>
      </c>
      <c r="M182" s="58"/>
    </row>
    <row r="183" spans="1:13" ht="28.5" customHeight="1">
      <c r="A183" s="117" t="s">
        <v>135</v>
      </c>
      <c r="B183" s="118"/>
      <c r="C183" s="118"/>
      <c r="D183" s="118"/>
      <c r="E183" s="119"/>
      <c r="F183" s="68">
        <v>210</v>
      </c>
      <c r="G183" s="68"/>
      <c r="H183" s="33">
        <f>H184+H186+H185</f>
        <v>5882022</v>
      </c>
      <c r="I183" s="17">
        <f>I184+I186</f>
        <v>5238972</v>
      </c>
      <c r="J183" s="17">
        <f>J184+J186</f>
        <v>5238972</v>
      </c>
      <c r="M183" s="58"/>
    </row>
    <row r="184" spans="1:13" ht="13.5" customHeight="1">
      <c r="A184" s="121" t="s">
        <v>2</v>
      </c>
      <c r="B184" s="121"/>
      <c r="C184" s="121"/>
      <c r="D184" s="121"/>
      <c r="E184" s="121"/>
      <c r="F184" s="67" t="s">
        <v>206</v>
      </c>
      <c r="G184" s="67" t="s">
        <v>212</v>
      </c>
      <c r="H184" s="47">
        <v>4517682</v>
      </c>
      <c r="I184" s="16">
        <v>4023788</v>
      </c>
      <c r="J184" s="16">
        <v>4023788</v>
      </c>
      <c r="M184" s="58"/>
    </row>
    <row r="185" spans="1:10" ht="13.5" customHeight="1" hidden="1">
      <c r="A185" s="121" t="s">
        <v>159</v>
      </c>
      <c r="B185" s="121"/>
      <c r="C185" s="121"/>
      <c r="D185" s="121"/>
      <c r="E185" s="121"/>
      <c r="F185" s="67">
        <v>212</v>
      </c>
      <c r="G185" s="67"/>
      <c r="H185" s="48"/>
      <c r="I185" s="16"/>
      <c r="J185" s="16"/>
    </row>
    <row r="186" spans="1:10" ht="13.5" customHeight="1">
      <c r="A186" s="121" t="s">
        <v>123</v>
      </c>
      <c r="B186" s="121"/>
      <c r="C186" s="121"/>
      <c r="D186" s="121"/>
      <c r="E186" s="121"/>
      <c r="F186" s="67" t="s">
        <v>208</v>
      </c>
      <c r="G186" s="67" t="s">
        <v>213</v>
      </c>
      <c r="H186" s="49">
        <v>1364340</v>
      </c>
      <c r="I186" s="16">
        <v>1215184</v>
      </c>
      <c r="J186" s="16">
        <v>1215184</v>
      </c>
    </row>
    <row r="187" spans="1:10" s="37" customFormat="1" ht="28.5" customHeight="1">
      <c r="A187" s="117" t="s">
        <v>136</v>
      </c>
      <c r="B187" s="118"/>
      <c r="C187" s="118"/>
      <c r="D187" s="118"/>
      <c r="E187" s="119"/>
      <c r="F187" s="70">
        <v>220</v>
      </c>
      <c r="G187" s="70"/>
      <c r="H187" s="50">
        <f>H188+H189+H190+H191+H192+H193+H194+H195+H196</f>
        <v>2242384.12</v>
      </c>
      <c r="I187" s="17">
        <f>I188+I189+I190+I191+I192+I193+I194+I195+I196</f>
        <v>2466738</v>
      </c>
      <c r="J187" s="17">
        <f>J188+J189+J190+J191+J192+J193+J194+J195+J196</f>
        <v>2445515</v>
      </c>
    </row>
    <row r="188" spans="1:10" ht="13.5" customHeight="1">
      <c r="A188" s="121" t="s">
        <v>3</v>
      </c>
      <c r="B188" s="121"/>
      <c r="C188" s="121"/>
      <c r="D188" s="121"/>
      <c r="E188" s="121"/>
      <c r="F188" s="67" t="s">
        <v>210</v>
      </c>
      <c r="G188" s="67" t="s">
        <v>214</v>
      </c>
      <c r="H188" s="49">
        <v>38223.12</v>
      </c>
      <c r="I188" s="16">
        <v>39752</v>
      </c>
      <c r="J188" s="16">
        <v>41342</v>
      </c>
    </row>
    <row r="189" spans="1:10" ht="13.5" customHeight="1">
      <c r="A189" s="121" t="s">
        <v>127</v>
      </c>
      <c r="B189" s="121"/>
      <c r="C189" s="121"/>
      <c r="D189" s="121"/>
      <c r="E189" s="121"/>
      <c r="F189" s="67" t="s">
        <v>210</v>
      </c>
      <c r="G189" s="67" t="s">
        <v>215</v>
      </c>
      <c r="H189" s="47">
        <v>1338274</v>
      </c>
      <c r="I189" s="16">
        <v>1425204</v>
      </c>
      <c r="J189" s="16">
        <v>1570779</v>
      </c>
    </row>
    <row r="190" spans="1:10" ht="13.5" customHeight="1">
      <c r="A190" s="121" t="s">
        <v>137</v>
      </c>
      <c r="B190" s="121"/>
      <c r="C190" s="121"/>
      <c r="D190" s="121"/>
      <c r="E190" s="121"/>
      <c r="F190" s="67" t="s">
        <v>210</v>
      </c>
      <c r="G190" s="67" t="s">
        <v>216</v>
      </c>
      <c r="H190" s="47">
        <v>393031</v>
      </c>
      <c r="I190" s="16">
        <v>408752</v>
      </c>
      <c r="J190" s="16">
        <v>425103</v>
      </c>
    </row>
    <row r="191" spans="1:10" ht="13.5" customHeight="1">
      <c r="A191" s="121" t="s">
        <v>188</v>
      </c>
      <c r="B191" s="121"/>
      <c r="C191" s="121"/>
      <c r="D191" s="121"/>
      <c r="E191" s="121"/>
      <c r="F191" s="67" t="s">
        <v>210</v>
      </c>
      <c r="G191" s="67" t="s">
        <v>216</v>
      </c>
      <c r="H191" s="49">
        <v>0</v>
      </c>
      <c r="I191" s="16">
        <v>100000</v>
      </c>
      <c r="J191" s="16">
        <v>0</v>
      </c>
    </row>
    <row r="192" spans="1:10" ht="13.5" customHeight="1">
      <c r="A192" s="121" t="s">
        <v>129</v>
      </c>
      <c r="B192" s="121"/>
      <c r="C192" s="121"/>
      <c r="D192" s="121"/>
      <c r="E192" s="121"/>
      <c r="F192" s="67" t="s">
        <v>210</v>
      </c>
      <c r="G192" s="67" t="s">
        <v>217</v>
      </c>
      <c r="H192" s="49">
        <v>346356</v>
      </c>
      <c r="I192" s="16">
        <v>261930</v>
      </c>
      <c r="J192" s="16">
        <v>272407</v>
      </c>
    </row>
    <row r="193" spans="1:10" ht="13.5" customHeight="1">
      <c r="A193" s="121" t="s">
        <v>189</v>
      </c>
      <c r="B193" s="121"/>
      <c r="C193" s="121"/>
      <c r="D193" s="121"/>
      <c r="E193" s="121"/>
      <c r="F193" s="67" t="s">
        <v>210</v>
      </c>
      <c r="G193" s="67" t="s">
        <v>217</v>
      </c>
      <c r="H193" s="49">
        <v>0</v>
      </c>
      <c r="I193" s="16">
        <v>100000</v>
      </c>
      <c r="J193" s="16">
        <v>0</v>
      </c>
    </row>
    <row r="194" spans="1:10" ht="13.5" customHeight="1">
      <c r="A194" s="117" t="s">
        <v>202</v>
      </c>
      <c r="B194" s="118"/>
      <c r="C194" s="118"/>
      <c r="D194" s="118"/>
      <c r="E194" s="119"/>
      <c r="F194" s="67" t="s">
        <v>219</v>
      </c>
      <c r="G194" s="67" t="s">
        <v>218</v>
      </c>
      <c r="H194" s="49">
        <v>115000</v>
      </c>
      <c r="I194" s="16">
        <v>119600</v>
      </c>
      <c r="J194" s="16">
        <v>124384</v>
      </c>
    </row>
    <row r="195" spans="1:10" ht="13.5" customHeight="1">
      <c r="A195" s="117" t="s">
        <v>203</v>
      </c>
      <c r="B195" s="118"/>
      <c r="C195" s="118"/>
      <c r="D195" s="118"/>
      <c r="E195" s="119"/>
      <c r="F195" s="67" t="s">
        <v>220</v>
      </c>
      <c r="G195" s="67" t="s">
        <v>218</v>
      </c>
      <c r="H195" s="49">
        <v>10000</v>
      </c>
      <c r="I195" s="16">
        <v>10000</v>
      </c>
      <c r="J195" s="16">
        <v>10000</v>
      </c>
    </row>
    <row r="196" spans="1:10" ht="13.5" customHeight="1">
      <c r="A196" s="146" t="s">
        <v>131</v>
      </c>
      <c r="B196" s="146"/>
      <c r="C196" s="146"/>
      <c r="D196" s="146"/>
      <c r="E196" s="146"/>
      <c r="F196" s="67" t="s">
        <v>221</v>
      </c>
      <c r="G196" s="67" t="s">
        <v>218</v>
      </c>
      <c r="H196" s="49">
        <v>1500</v>
      </c>
      <c r="I196" s="16">
        <v>1500</v>
      </c>
      <c r="J196" s="16">
        <v>1500</v>
      </c>
    </row>
    <row r="197" spans="1:10" ht="15">
      <c r="A197" s="121" t="s">
        <v>138</v>
      </c>
      <c r="B197" s="121"/>
      <c r="C197" s="121"/>
      <c r="D197" s="121"/>
      <c r="E197" s="121"/>
      <c r="F197" s="68">
        <v>300</v>
      </c>
      <c r="G197" s="68"/>
      <c r="H197" s="33">
        <f>H198+H200+H201</f>
        <v>35000</v>
      </c>
      <c r="I197" s="17">
        <f>I198+I200+I201+I199</f>
        <v>1336400</v>
      </c>
      <c r="J197" s="17">
        <f>J198+J200+J201</f>
        <v>331113</v>
      </c>
    </row>
    <row r="198" spans="1:10" ht="13.5" customHeight="1">
      <c r="A198" s="121" t="s">
        <v>133</v>
      </c>
      <c r="B198" s="121"/>
      <c r="C198" s="121"/>
      <c r="D198" s="121"/>
      <c r="E198" s="121"/>
      <c r="F198" s="67" t="s">
        <v>210</v>
      </c>
      <c r="G198" s="67" t="s">
        <v>222</v>
      </c>
      <c r="H198" s="49">
        <v>0</v>
      </c>
      <c r="I198" s="16">
        <v>0</v>
      </c>
      <c r="J198" s="16">
        <v>293257</v>
      </c>
    </row>
    <row r="199" spans="1:10" ht="13.5" customHeight="1">
      <c r="A199" s="121" t="s">
        <v>190</v>
      </c>
      <c r="B199" s="121"/>
      <c r="C199" s="121"/>
      <c r="D199" s="121"/>
      <c r="E199" s="121"/>
      <c r="F199" s="67" t="s">
        <v>210</v>
      </c>
      <c r="G199" s="67" t="s">
        <v>222</v>
      </c>
      <c r="H199" s="49">
        <v>0</v>
      </c>
      <c r="I199" s="16">
        <v>1000000</v>
      </c>
      <c r="J199" s="16">
        <v>0</v>
      </c>
    </row>
    <row r="200" spans="1:10" ht="13.5" customHeight="1">
      <c r="A200" s="121" t="s">
        <v>134</v>
      </c>
      <c r="B200" s="121"/>
      <c r="C200" s="121"/>
      <c r="D200" s="121"/>
      <c r="E200" s="121"/>
      <c r="F200" s="67" t="s">
        <v>210</v>
      </c>
      <c r="G200" s="67" t="s">
        <v>223</v>
      </c>
      <c r="H200" s="49">
        <v>35000</v>
      </c>
      <c r="I200" s="16">
        <v>36400</v>
      </c>
      <c r="J200" s="16">
        <v>37856</v>
      </c>
    </row>
    <row r="201" spans="1:10" ht="13.5" customHeight="1">
      <c r="A201" s="121" t="s">
        <v>191</v>
      </c>
      <c r="B201" s="121"/>
      <c r="C201" s="121"/>
      <c r="D201" s="121"/>
      <c r="E201" s="121"/>
      <c r="F201" s="68">
        <v>340</v>
      </c>
      <c r="G201" s="68"/>
      <c r="H201" s="49">
        <v>0</v>
      </c>
      <c r="I201" s="16">
        <v>300000</v>
      </c>
      <c r="J201" s="16">
        <v>0</v>
      </c>
    </row>
    <row r="202" spans="1:10" ht="33.75" customHeight="1">
      <c r="A202" s="121" t="s">
        <v>139</v>
      </c>
      <c r="B202" s="121"/>
      <c r="C202" s="121"/>
      <c r="D202" s="121"/>
      <c r="E202" s="121"/>
      <c r="F202" s="68">
        <v>210</v>
      </c>
      <c r="G202" s="68"/>
      <c r="H202" s="33">
        <f>H203+H204</f>
        <v>0</v>
      </c>
      <c r="I202" s="16">
        <v>0</v>
      </c>
      <c r="J202" s="16">
        <v>0</v>
      </c>
    </row>
    <row r="203" spans="1:10" ht="13.5" customHeight="1">
      <c r="A203" s="121" t="s">
        <v>2</v>
      </c>
      <c r="B203" s="121"/>
      <c r="C203" s="121"/>
      <c r="D203" s="121"/>
      <c r="E203" s="121"/>
      <c r="F203" s="67" t="s">
        <v>206</v>
      </c>
      <c r="G203" s="67">
        <v>211</v>
      </c>
      <c r="H203" s="49">
        <v>0</v>
      </c>
      <c r="I203" s="16">
        <v>0</v>
      </c>
      <c r="J203" s="16">
        <v>0</v>
      </c>
    </row>
    <row r="204" spans="1:10" ht="13.5" customHeight="1">
      <c r="A204" s="121" t="s">
        <v>123</v>
      </c>
      <c r="B204" s="121"/>
      <c r="C204" s="121"/>
      <c r="D204" s="121"/>
      <c r="E204" s="121"/>
      <c r="F204" s="67" t="s">
        <v>208</v>
      </c>
      <c r="G204" s="67">
        <v>213</v>
      </c>
      <c r="H204" s="49">
        <v>0</v>
      </c>
      <c r="I204" s="16">
        <v>0</v>
      </c>
      <c r="J204" s="16">
        <v>0</v>
      </c>
    </row>
    <row r="205" spans="1:10" s="37" customFormat="1" ht="28.5" customHeight="1">
      <c r="A205" s="117" t="s">
        <v>183</v>
      </c>
      <c r="B205" s="118"/>
      <c r="C205" s="118"/>
      <c r="D205" s="118"/>
      <c r="E205" s="119"/>
      <c r="F205" s="70">
        <v>220</v>
      </c>
      <c r="G205" s="70"/>
      <c r="H205" s="50">
        <f>H206+H207+H209+H210+H208</f>
        <v>260110</v>
      </c>
      <c r="I205" s="17">
        <f>I206+I207+I208+I209+I210</f>
        <v>260110</v>
      </c>
      <c r="J205" s="17">
        <f>J206+J207+J208+J209+J210</f>
        <v>260110</v>
      </c>
    </row>
    <row r="206" spans="1:10" ht="13.5" customHeight="1">
      <c r="A206" s="121" t="s">
        <v>3</v>
      </c>
      <c r="B206" s="121"/>
      <c r="C206" s="121"/>
      <c r="D206" s="121"/>
      <c r="E206" s="121"/>
      <c r="F206" s="67" t="s">
        <v>210</v>
      </c>
      <c r="G206" s="67" t="s">
        <v>224</v>
      </c>
      <c r="H206" s="49">
        <v>4000</v>
      </c>
      <c r="I206" s="16">
        <v>4000</v>
      </c>
      <c r="J206" s="16">
        <v>4000</v>
      </c>
    </row>
    <row r="207" spans="1:10" ht="13.5" customHeight="1">
      <c r="A207" s="121" t="s">
        <v>127</v>
      </c>
      <c r="B207" s="121"/>
      <c r="C207" s="121"/>
      <c r="D207" s="121"/>
      <c r="E207" s="121"/>
      <c r="F207" s="67" t="s">
        <v>210</v>
      </c>
      <c r="G207" s="67" t="s">
        <v>225</v>
      </c>
      <c r="H207" s="49">
        <v>24200</v>
      </c>
      <c r="I207" s="16">
        <v>24200</v>
      </c>
      <c r="J207" s="16">
        <v>24200</v>
      </c>
    </row>
    <row r="208" spans="1:10" ht="13.5" customHeight="1" hidden="1">
      <c r="A208" s="121" t="s">
        <v>128</v>
      </c>
      <c r="B208" s="121"/>
      <c r="C208" s="121"/>
      <c r="D208" s="121"/>
      <c r="E208" s="121"/>
      <c r="F208" s="69">
        <v>225</v>
      </c>
      <c r="G208" s="69"/>
      <c r="H208" s="47">
        <v>0</v>
      </c>
      <c r="I208" s="16">
        <v>0</v>
      </c>
      <c r="J208" s="16">
        <v>0</v>
      </c>
    </row>
    <row r="209" spans="1:10" ht="13.5" customHeight="1">
      <c r="A209" s="121" t="s">
        <v>129</v>
      </c>
      <c r="B209" s="121"/>
      <c r="C209" s="121"/>
      <c r="D209" s="121"/>
      <c r="E209" s="121"/>
      <c r="F209" s="67" t="s">
        <v>210</v>
      </c>
      <c r="G209" s="67" t="s">
        <v>226</v>
      </c>
      <c r="H209" s="49">
        <v>221910</v>
      </c>
      <c r="I209" s="16">
        <v>221910</v>
      </c>
      <c r="J209" s="16">
        <v>221910</v>
      </c>
    </row>
    <row r="210" spans="1:10" ht="13.5" customHeight="1">
      <c r="A210" s="121" t="s">
        <v>131</v>
      </c>
      <c r="B210" s="121"/>
      <c r="C210" s="121"/>
      <c r="D210" s="121"/>
      <c r="E210" s="121"/>
      <c r="F210" s="67" t="s">
        <v>221</v>
      </c>
      <c r="G210" s="67" t="s">
        <v>227</v>
      </c>
      <c r="H210" s="49">
        <v>10000</v>
      </c>
      <c r="I210" s="16">
        <v>10000</v>
      </c>
      <c r="J210" s="16">
        <v>10000</v>
      </c>
    </row>
    <row r="211" spans="1:13" ht="36.75" customHeight="1">
      <c r="A211" s="121" t="s">
        <v>140</v>
      </c>
      <c r="B211" s="121"/>
      <c r="C211" s="121"/>
      <c r="D211" s="121"/>
      <c r="E211" s="121"/>
      <c r="F211" s="68">
        <v>300</v>
      </c>
      <c r="G211" s="68"/>
      <c r="H211" s="33">
        <f>H212+H213</f>
        <v>71890</v>
      </c>
      <c r="I211" s="17">
        <f>I212+I213</f>
        <v>71890</v>
      </c>
      <c r="J211" s="17">
        <f>J212+J213</f>
        <v>71890</v>
      </c>
      <c r="M211" s="39"/>
    </row>
    <row r="212" spans="1:10" ht="13.5" customHeight="1">
      <c r="A212" s="121" t="s">
        <v>133</v>
      </c>
      <c r="B212" s="121"/>
      <c r="C212" s="121"/>
      <c r="D212" s="121"/>
      <c r="E212" s="121"/>
      <c r="F212" s="67" t="s">
        <v>210</v>
      </c>
      <c r="G212" s="67" t="s">
        <v>228</v>
      </c>
      <c r="H212" s="49">
        <v>30000</v>
      </c>
      <c r="I212" s="16">
        <v>30000</v>
      </c>
      <c r="J212" s="16">
        <v>30000</v>
      </c>
    </row>
    <row r="213" spans="1:10" ht="13.5" customHeight="1">
      <c r="A213" s="121" t="s">
        <v>134</v>
      </c>
      <c r="B213" s="121"/>
      <c r="C213" s="121"/>
      <c r="D213" s="121"/>
      <c r="E213" s="121"/>
      <c r="F213" s="67" t="s">
        <v>210</v>
      </c>
      <c r="G213" s="67" t="s">
        <v>229</v>
      </c>
      <c r="H213" s="49">
        <v>41890</v>
      </c>
      <c r="I213" s="16">
        <v>41890</v>
      </c>
      <c r="J213" s="16">
        <v>41890</v>
      </c>
    </row>
    <row r="214" spans="1:10" ht="13.5" customHeight="1">
      <c r="A214" s="120" t="s">
        <v>141</v>
      </c>
      <c r="B214" s="120"/>
      <c r="C214" s="120"/>
      <c r="D214" s="120"/>
      <c r="E214" s="120"/>
      <c r="F214" s="71">
        <v>500</v>
      </c>
      <c r="G214" s="71"/>
      <c r="H214" s="33">
        <f aca="true" t="shared" si="0" ref="H214:J219">H215+H216</f>
        <v>0</v>
      </c>
      <c r="I214" s="33">
        <f t="shared" si="0"/>
        <v>0</v>
      </c>
      <c r="J214" s="33">
        <f t="shared" si="0"/>
        <v>0</v>
      </c>
    </row>
    <row r="215" spans="1:10" ht="13.5" customHeight="1">
      <c r="A215" s="120" t="s">
        <v>32</v>
      </c>
      <c r="B215" s="120"/>
      <c r="C215" s="120"/>
      <c r="D215" s="120"/>
      <c r="E215" s="120"/>
      <c r="F215" s="71"/>
      <c r="G215" s="71"/>
      <c r="H215" s="33">
        <f t="shared" si="0"/>
        <v>0</v>
      </c>
      <c r="I215" s="33">
        <f t="shared" si="0"/>
        <v>0</v>
      </c>
      <c r="J215" s="33">
        <f t="shared" si="0"/>
        <v>0</v>
      </c>
    </row>
    <row r="216" spans="1:10" ht="13.5" customHeight="1">
      <c r="A216" s="120" t="s">
        <v>142</v>
      </c>
      <c r="B216" s="123"/>
      <c r="C216" s="123"/>
      <c r="D216" s="123"/>
      <c r="E216" s="123"/>
      <c r="F216" s="71">
        <v>520</v>
      </c>
      <c r="G216" s="71"/>
      <c r="H216" s="33">
        <f t="shared" si="0"/>
        <v>0</v>
      </c>
      <c r="I216" s="33">
        <f t="shared" si="0"/>
        <v>0</v>
      </c>
      <c r="J216" s="33">
        <f t="shared" si="0"/>
        <v>0</v>
      </c>
    </row>
    <row r="217" spans="1:10" ht="13.5" customHeight="1">
      <c r="A217" s="120" t="s">
        <v>143</v>
      </c>
      <c r="B217" s="120"/>
      <c r="C217" s="120"/>
      <c r="D217" s="120"/>
      <c r="E217" s="120"/>
      <c r="F217" s="71">
        <v>530</v>
      </c>
      <c r="G217" s="71"/>
      <c r="H217" s="33">
        <f t="shared" si="0"/>
        <v>0</v>
      </c>
      <c r="I217" s="33">
        <f t="shared" si="0"/>
        <v>0</v>
      </c>
      <c r="J217" s="33">
        <f t="shared" si="0"/>
        <v>0</v>
      </c>
    </row>
    <row r="218" spans="1:10" ht="13.5" customHeight="1">
      <c r="A218" s="120" t="s">
        <v>144</v>
      </c>
      <c r="B218" s="120"/>
      <c r="C218" s="120"/>
      <c r="D218" s="120"/>
      <c r="E218" s="120"/>
      <c r="F218" s="71"/>
      <c r="G218" s="71"/>
      <c r="H218" s="33">
        <f t="shared" si="0"/>
        <v>0</v>
      </c>
      <c r="I218" s="33">
        <f t="shared" si="0"/>
        <v>0</v>
      </c>
      <c r="J218" s="33">
        <f t="shared" si="0"/>
        <v>0</v>
      </c>
    </row>
    <row r="219" spans="1:10" ht="13.5" customHeight="1">
      <c r="A219" s="120" t="s">
        <v>145</v>
      </c>
      <c r="B219" s="120"/>
      <c r="C219" s="120"/>
      <c r="D219" s="120"/>
      <c r="E219" s="120"/>
      <c r="F219" s="71" t="s">
        <v>113</v>
      </c>
      <c r="G219" s="71"/>
      <c r="H219" s="33">
        <f t="shared" si="0"/>
        <v>0</v>
      </c>
      <c r="I219" s="33">
        <f t="shared" si="0"/>
        <v>0</v>
      </c>
      <c r="J219" s="33">
        <f t="shared" si="0"/>
        <v>0</v>
      </c>
    </row>
    <row r="220" spans="1:8" ht="15">
      <c r="A220" s="3"/>
      <c r="B220" s="3"/>
      <c r="C220" s="3"/>
      <c r="D220" s="3"/>
      <c r="E220" s="3"/>
      <c r="F220" s="72"/>
      <c r="G220" s="72"/>
      <c r="H220" s="3"/>
    </row>
    <row r="221" spans="1:10" ht="14.25">
      <c r="A221" s="122" t="s">
        <v>146</v>
      </c>
      <c r="B221" s="122"/>
      <c r="C221" s="122"/>
      <c r="D221" s="122"/>
      <c r="E221" s="122"/>
      <c r="F221" s="122"/>
      <c r="G221" s="122"/>
      <c r="H221" s="122"/>
      <c r="I221" s="122"/>
      <c r="J221" s="122"/>
    </row>
    <row r="222" spans="1:10" ht="14.25">
      <c r="A222" s="122" t="s">
        <v>29</v>
      </c>
      <c r="B222" s="122"/>
      <c r="C222" s="122"/>
      <c r="D222" s="122"/>
      <c r="E222" s="122"/>
      <c r="F222" s="122"/>
      <c r="G222" s="122"/>
      <c r="H222" s="122"/>
      <c r="I222" s="122"/>
      <c r="J222" s="122"/>
    </row>
    <row r="223" spans="1:8" ht="15">
      <c r="A223" s="19"/>
      <c r="B223" s="1"/>
      <c r="C223" s="1"/>
      <c r="D223" s="1"/>
      <c r="E223" s="1"/>
      <c r="F223" s="63"/>
      <c r="G223" s="63"/>
      <c r="H223" s="1"/>
    </row>
    <row r="224" spans="1:10" ht="21">
      <c r="A224" s="25" t="s">
        <v>19</v>
      </c>
      <c r="B224" s="25" t="s">
        <v>147</v>
      </c>
      <c r="C224" s="142" t="s">
        <v>148</v>
      </c>
      <c r="D224" s="142"/>
      <c r="E224" s="142"/>
      <c r="F224" s="142" t="s">
        <v>149</v>
      </c>
      <c r="G224" s="142"/>
      <c r="H224" s="142"/>
      <c r="I224" s="142"/>
      <c r="J224" s="25" t="s">
        <v>150</v>
      </c>
    </row>
    <row r="225" spans="1:10" ht="52.5" customHeight="1">
      <c r="A225" s="26">
        <v>1</v>
      </c>
      <c r="B225" s="26" t="s">
        <v>167</v>
      </c>
      <c r="C225" s="145" t="s">
        <v>168</v>
      </c>
      <c r="D225" s="145"/>
      <c r="E225" s="145"/>
      <c r="F225" s="145" t="s">
        <v>169</v>
      </c>
      <c r="G225" s="145"/>
      <c r="H225" s="145"/>
      <c r="I225" s="145"/>
      <c r="J225" s="27" t="s">
        <v>186</v>
      </c>
    </row>
    <row r="226" spans="1:10" ht="93.75" customHeight="1">
      <c r="A226" s="26">
        <v>2</v>
      </c>
      <c r="B226" s="26" t="s">
        <v>151</v>
      </c>
      <c r="C226" s="145" t="s">
        <v>152</v>
      </c>
      <c r="D226" s="145"/>
      <c r="E226" s="145"/>
      <c r="F226" s="145" t="s">
        <v>187</v>
      </c>
      <c r="G226" s="145"/>
      <c r="H226" s="145"/>
      <c r="I226" s="145"/>
      <c r="J226" s="27" t="s">
        <v>186</v>
      </c>
    </row>
    <row r="227" spans="1:8" ht="15">
      <c r="A227" s="1"/>
      <c r="B227" s="1"/>
      <c r="C227" s="1"/>
      <c r="D227" s="1"/>
      <c r="E227" s="1"/>
      <c r="F227" s="63"/>
      <c r="G227" s="63"/>
      <c r="H227" s="1"/>
    </row>
    <row r="228" spans="1:8" ht="15">
      <c r="A228" s="1" t="s">
        <v>153</v>
      </c>
      <c r="B228" s="1"/>
      <c r="C228" s="1"/>
      <c r="D228" s="1"/>
      <c r="E228" s="1"/>
      <c r="F228" s="63"/>
      <c r="G228" s="63"/>
      <c r="H228" s="1"/>
    </row>
    <row r="229" spans="1:8" ht="15">
      <c r="A229" s="1" t="s">
        <v>154</v>
      </c>
      <c r="B229" s="1"/>
      <c r="C229" s="4"/>
      <c r="D229" s="5"/>
      <c r="E229" s="10" t="s">
        <v>164</v>
      </c>
      <c r="F229" s="73"/>
      <c r="G229" s="73"/>
      <c r="H229" s="1"/>
    </row>
    <row r="230" spans="1:8" ht="18">
      <c r="A230" s="6"/>
      <c r="C230" s="7"/>
      <c r="D230" s="1"/>
      <c r="E230" s="143"/>
      <c r="F230" s="144"/>
      <c r="G230" s="60"/>
      <c r="H230" s="1"/>
    </row>
    <row r="231" spans="1:8" ht="15">
      <c r="A231" s="1" t="s">
        <v>1</v>
      </c>
      <c r="B231" s="1"/>
      <c r="C231" s="1"/>
      <c r="D231" s="1"/>
      <c r="E231" s="10"/>
      <c r="F231" s="73"/>
      <c r="G231" s="73"/>
      <c r="H231" s="1"/>
    </row>
    <row r="232" spans="1:8" ht="15">
      <c r="A232" s="1" t="s">
        <v>155</v>
      </c>
      <c r="B232" s="1"/>
      <c r="C232" s="5"/>
      <c r="D232" s="5"/>
      <c r="E232" s="11" t="s">
        <v>165</v>
      </c>
      <c r="F232" s="74"/>
      <c r="G232" s="74"/>
      <c r="H232" s="1"/>
    </row>
    <row r="233" spans="1:8" ht="18">
      <c r="A233" s="6"/>
      <c r="B233" s="1"/>
      <c r="C233" s="1"/>
      <c r="D233" s="1"/>
      <c r="E233" s="12"/>
      <c r="F233" s="73"/>
      <c r="G233" s="73"/>
      <c r="H233" s="1"/>
    </row>
    <row r="234" spans="1:8" ht="15">
      <c r="A234" s="1" t="s">
        <v>156</v>
      </c>
      <c r="B234" s="1"/>
      <c r="C234" s="5"/>
      <c r="D234" s="5"/>
      <c r="E234" s="10" t="s">
        <v>165</v>
      </c>
      <c r="F234" s="73"/>
      <c r="G234" s="73"/>
      <c r="H234" s="1"/>
    </row>
    <row r="235" spans="1:8" ht="18">
      <c r="A235" s="6"/>
      <c r="B235" s="1"/>
      <c r="C235" s="1"/>
      <c r="D235" s="1"/>
      <c r="E235" s="12"/>
      <c r="F235" s="73"/>
      <c r="G235" s="73"/>
      <c r="H235" s="1"/>
    </row>
    <row r="236" spans="1:8" ht="15">
      <c r="A236" s="8" t="s">
        <v>166</v>
      </c>
      <c r="B236" s="1"/>
      <c r="C236" s="1"/>
      <c r="D236" s="1"/>
      <c r="E236" s="1"/>
      <c r="F236" s="63"/>
      <c r="G236" s="63"/>
      <c r="H236" s="1"/>
    </row>
    <row r="237" spans="1:8" ht="15">
      <c r="A237" s="1"/>
      <c r="B237" s="1"/>
      <c r="C237" s="1"/>
      <c r="D237" s="1"/>
      <c r="E237" s="1"/>
      <c r="F237" s="63"/>
      <c r="G237" s="63"/>
      <c r="H237" s="1"/>
    </row>
    <row r="238" spans="1:8" ht="15">
      <c r="A238" s="1" t="s">
        <v>157</v>
      </c>
      <c r="B238" s="1"/>
      <c r="C238" s="1"/>
      <c r="D238" s="1"/>
      <c r="E238" s="1"/>
      <c r="F238" s="63"/>
      <c r="G238" s="63"/>
      <c r="H238" s="1"/>
    </row>
    <row r="239" spans="1:8" ht="15">
      <c r="A239" s="1"/>
      <c r="B239" s="1"/>
      <c r="C239" s="1"/>
      <c r="D239" s="1"/>
      <c r="E239" s="1"/>
      <c r="F239" s="63"/>
      <c r="G239" s="63"/>
      <c r="H239" s="1"/>
    </row>
    <row r="240" spans="1:8" ht="15">
      <c r="A240" s="19"/>
      <c r="B240" s="1"/>
      <c r="C240" s="1"/>
      <c r="D240" s="1"/>
      <c r="E240" s="1"/>
      <c r="F240" s="63"/>
      <c r="G240" s="63"/>
      <c r="H240" s="1"/>
    </row>
    <row r="241" spans="1:8" ht="15">
      <c r="A241" s="140" t="s">
        <v>158</v>
      </c>
      <c r="B241" s="141"/>
      <c r="C241" s="1"/>
      <c r="D241" s="1"/>
      <c r="E241" s="1"/>
      <c r="F241" s="63"/>
      <c r="G241" s="63"/>
      <c r="H241" s="1"/>
    </row>
    <row r="242" spans="1:8" ht="15">
      <c r="A242" s="19"/>
      <c r="B242" s="1"/>
      <c r="C242" s="1"/>
      <c r="D242" s="1"/>
      <c r="E242" s="1"/>
      <c r="F242" s="63"/>
      <c r="G242" s="63"/>
      <c r="H242" s="1"/>
    </row>
    <row r="243" spans="1:8" ht="15">
      <c r="A243" s="19"/>
      <c r="B243" s="1"/>
      <c r="C243" s="1"/>
      <c r="D243" s="1"/>
      <c r="E243" s="1"/>
      <c r="F243" s="63"/>
      <c r="G243" s="63"/>
      <c r="H243" s="1"/>
    </row>
    <row r="244" spans="1:8" ht="13.5" customHeight="1">
      <c r="A244" s="136" t="s">
        <v>197</v>
      </c>
      <c r="B244" s="136"/>
      <c r="C244" s="136"/>
      <c r="D244" s="1"/>
      <c r="E244" s="1"/>
      <c r="F244" s="63"/>
      <c r="G244" s="63"/>
      <c r="H244" s="1"/>
    </row>
    <row r="245" spans="1:8" ht="33" customHeight="1">
      <c r="A245" s="136"/>
      <c r="B245" s="136"/>
      <c r="C245" s="136"/>
      <c r="D245" s="5"/>
      <c r="E245" s="1" t="s">
        <v>196</v>
      </c>
      <c r="F245" s="63"/>
      <c r="G245" s="63"/>
      <c r="H245" s="1"/>
    </row>
    <row r="246" spans="1:8" ht="15">
      <c r="A246" s="19"/>
      <c r="B246" s="1"/>
      <c r="C246" s="1"/>
      <c r="D246" s="1"/>
      <c r="E246" s="1"/>
      <c r="F246" s="63"/>
      <c r="G246" s="63"/>
      <c r="H246" s="1"/>
    </row>
    <row r="247" spans="1:8" ht="15">
      <c r="A247" s="1"/>
      <c r="B247" s="1"/>
      <c r="C247" s="1"/>
      <c r="D247" s="1"/>
      <c r="E247" s="1"/>
      <c r="F247" s="63"/>
      <c r="G247" s="63"/>
      <c r="H247" s="1"/>
    </row>
  </sheetData>
  <sheetProtection/>
  <mergeCells count="239">
    <mergeCell ref="I68:I69"/>
    <mergeCell ref="J68:J69"/>
    <mergeCell ref="J62:J63"/>
    <mergeCell ref="I62:I63"/>
    <mergeCell ref="I58:I59"/>
    <mergeCell ref="J58:J59"/>
    <mergeCell ref="I60:I61"/>
    <mergeCell ref="J60:J61"/>
    <mergeCell ref="D47:D48"/>
    <mergeCell ref="E47:E48"/>
    <mergeCell ref="F47:F48"/>
    <mergeCell ref="A13:J13"/>
    <mergeCell ref="A14:J14"/>
    <mergeCell ref="A15:J15"/>
    <mergeCell ref="A21:D21"/>
    <mergeCell ref="A22:F22"/>
    <mergeCell ref="A51:F51"/>
    <mergeCell ref="A1:B1"/>
    <mergeCell ref="A2:C2"/>
    <mergeCell ref="A3:C3"/>
    <mergeCell ref="A4:C4"/>
    <mergeCell ref="A6:B6"/>
    <mergeCell ref="A7:C7"/>
    <mergeCell ref="E38:E39"/>
    <mergeCell ref="A26:H26"/>
    <mergeCell ref="A27:F27"/>
    <mergeCell ref="A29:H29"/>
    <mergeCell ref="A30:H30"/>
    <mergeCell ref="A32:H32"/>
    <mergeCell ref="A33:H33"/>
    <mergeCell ref="F38:F39"/>
    <mergeCell ref="H38:H39"/>
    <mergeCell ref="H62:H63"/>
    <mergeCell ref="A47:A48"/>
    <mergeCell ref="B47:B48"/>
    <mergeCell ref="C47:C48"/>
    <mergeCell ref="A35:H35"/>
    <mergeCell ref="A36:H36"/>
    <mergeCell ref="A38:A39"/>
    <mergeCell ref="B38:B39"/>
    <mergeCell ref="C38:C39"/>
    <mergeCell ref="D38:D39"/>
    <mergeCell ref="A122:G122"/>
    <mergeCell ref="A78:G78"/>
    <mergeCell ref="A79:G79"/>
    <mergeCell ref="A72:G72"/>
    <mergeCell ref="A73:G73"/>
    <mergeCell ref="A74:G74"/>
    <mergeCell ref="A156:E156"/>
    <mergeCell ref="A157:E157"/>
    <mergeCell ref="A151:E151"/>
    <mergeCell ref="A132:G132"/>
    <mergeCell ref="A131:G131"/>
    <mergeCell ref="A130:G130"/>
    <mergeCell ref="A154:E154"/>
    <mergeCell ref="A155:E155"/>
    <mergeCell ref="A152:E152"/>
    <mergeCell ref="A153:E153"/>
    <mergeCell ref="A162:E162"/>
    <mergeCell ref="A163:E163"/>
    <mergeCell ref="A160:E160"/>
    <mergeCell ref="A161:E161"/>
    <mergeCell ref="A158:E158"/>
    <mergeCell ref="A159:E159"/>
    <mergeCell ref="A168:E168"/>
    <mergeCell ref="A169:E169"/>
    <mergeCell ref="A166:E166"/>
    <mergeCell ref="A167:E167"/>
    <mergeCell ref="A164:E164"/>
    <mergeCell ref="A165:E165"/>
    <mergeCell ref="A174:E174"/>
    <mergeCell ref="A175:E175"/>
    <mergeCell ref="A172:E172"/>
    <mergeCell ref="A173:E173"/>
    <mergeCell ref="A170:E170"/>
    <mergeCell ref="A171:E171"/>
    <mergeCell ref="A180:E180"/>
    <mergeCell ref="A181:E181"/>
    <mergeCell ref="A178:E178"/>
    <mergeCell ref="A179:E179"/>
    <mergeCell ref="A176:E176"/>
    <mergeCell ref="A177:E177"/>
    <mergeCell ref="A189:E189"/>
    <mergeCell ref="A186:E186"/>
    <mergeCell ref="A187:E187"/>
    <mergeCell ref="A184:E184"/>
    <mergeCell ref="A185:E185"/>
    <mergeCell ref="A182:E182"/>
    <mergeCell ref="A183:E183"/>
    <mergeCell ref="A192:E192"/>
    <mergeCell ref="A193:E193"/>
    <mergeCell ref="A190:E190"/>
    <mergeCell ref="A191:E191"/>
    <mergeCell ref="A196:E196"/>
    <mergeCell ref="A195:E195"/>
    <mergeCell ref="A203:E203"/>
    <mergeCell ref="A204:E204"/>
    <mergeCell ref="A202:E202"/>
    <mergeCell ref="A200:E200"/>
    <mergeCell ref="A201:E201"/>
    <mergeCell ref="A197:E197"/>
    <mergeCell ref="A198:E198"/>
    <mergeCell ref="A199:E199"/>
    <mergeCell ref="A209:E209"/>
    <mergeCell ref="A210:E210"/>
    <mergeCell ref="A207:E207"/>
    <mergeCell ref="A208:E208"/>
    <mergeCell ref="A205:E205"/>
    <mergeCell ref="A206:E206"/>
    <mergeCell ref="A241:B241"/>
    <mergeCell ref="F225:I225"/>
    <mergeCell ref="F226:I226"/>
    <mergeCell ref="C225:E225"/>
    <mergeCell ref="C226:E226"/>
    <mergeCell ref="A211:E211"/>
    <mergeCell ref="A212:E212"/>
    <mergeCell ref="A244:C245"/>
    <mergeCell ref="I47:J47"/>
    <mergeCell ref="I56:J56"/>
    <mergeCell ref="A41:F41"/>
    <mergeCell ref="A43:H43"/>
    <mergeCell ref="F224:I224"/>
    <mergeCell ref="C224:E224"/>
    <mergeCell ref="A219:E219"/>
    <mergeCell ref="A217:E217"/>
    <mergeCell ref="E230:F230"/>
    <mergeCell ref="H2:J2"/>
    <mergeCell ref="H3:J3"/>
    <mergeCell ref="H6:J6"/>
    <mergeCell ref="H7:J7"/>
    <mergeCell ref="A25:J25"/>
    <mergeCell ref="H8:J8"/>
    <mergeCell ref="H4:J4"/>
    <mergeCell ref="F147:F149"/>
    <mergeCell ref="H55:J55"/>
    <mergeCell ref="I38:J38"/>
    <mergeCell ref="H56:H57"/>
    <mergeCell ref="H58:H59"/>
    <mergeCell ref="H60:H61"/>
    <mergeCell ref="A53:J53"/>
    <mergeCell ref="A54:J54"/>
    <mergeCell ref="A147:E149"/>
    <mergeCell ref="A123:G123"/>
    <mergeCell ref="A221:J221"/>
    <mergeCell ref="A222:J222"/>
    <mergeCell ref="A218:E218"/>
    <mergeCell ref="A215:E215"/>
    <mergeCell ref="A216:E216"/>
    <mergeCell ref="A213:E213"/>
    <mergeCell ref="A214:E214"/>
    <mergeCell ref="G47:H48"/>
    <mergeCell ref="A55:G57"/>
    <mergeCell ref="A58:G59"/>
    <mergeCell ref="I148:J148"/>
    <mergeCell ref="A146:J146"/>
    <mergeCell ref="A194:E194"/>
    <mergeCell ref="A150:E150"/>
    <mergeCell ref="H147:J147"/>
    <mergeCell ref="A188:E188"/>
    <mergeCell ref="H148:H14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5:G75"/>
    <mergeCell ref="A76:G76"/>
    <mergeCell ref="A77:G77"/>
    <mergeCell ref="A145:G145"/>
    <mergeCell ref="A144:G144"/>
    <mergeCell ref="A143:G143"/>
    <mergeCell ref="A142:G142"/>
    <mergeCell ref="A141:G141"/>
    <mergeCell ref="A140:G140"/>
    <mergeCell ref="A139:G139"/>
    <mergeCell ref="A138:G138"/>
    <mergeCell ref="A137:G137"/>
    <mergeCell ref="A136:G136"/>
    <mergeCell ref="A135:G135"/>
    <mergeCell ref="A134:G134"/>
    <mergeCell ref="A133:G133"/>
    <mergeCell ref="A129:G129"/>
    <mergeCell ref="A128:G128"/>
    <mergeCell ref="A127:G127"/>
    <mergeCell ref="A126:G126"/>
    <mergeCell ref="A125:G125"/>
    <mergeCell ref="A124:G124"/>
    <mergeCell ref="A121:G121"/>
    <mergeCell ref="A120:G120"/>
    <mergeCell ref="A119:G119"/>
    <mergeCell ref="A118:G118"/>
    <mergeCell ref="A117:G117"/>
    <mergeCell ref="A116:G116"/>
    <mergeCell ref="A115:G115"/>
    <mergeCell ref="A114:G114"/>
    <mergeCell ref="A113:G113"/>
    <mergeCell ref="A112:G112"/>
    <mergeCell ref="A111:G111"/>
    <mergeCell ref="A110:G110"/>
    <mergeCell ref="A109:G109"/>
    <mergeCell ref="A108:G108"/>
    <mergeCell ref="A107:G107"/>
    <mergeCell ref="A106:G106"/>
    <mergeCell ref="A105:G105"/>
    <mergeCell ref="A104:G104"/>
    <mergeCell ref="A85:G85"/>
    <mergeCell ref="A103:G103"/>
    <mergeCell ref="A102:G102"/>
    <mergeCell ref="A101:G101"/>
    <mergeCell ref="A100:G100"/>
    <mergeCell ref="A99:G99"/>
    <mergeCell ref="A98:G98"/>
    <mergeCell ref="A87:G87"/>
    <mergeCell ref="A88:G88"/>
    <mergeCell ref="A89:G89"/>
    <mergeCell ref="A90:G90"/>
    <mergeCell ref="A91:G91"/>
    <mergeCell ref="A80:G80"/>
    <mergeCell ref="A81:G81"/>
    <mergeCell ref="A82:G82"/>
    <mergeCell ref="A83:G83"/>
    <mergeCell ref="A84:G84"/>
    <mergeCell ref="G147:G149"/>
    <mergeCell ref="G49:H49"/>
    <mergeCell ref="G50:H50"/>
    <mergeCell ref="A92:G92"/>
    <mergeCell ref="A93:G93"/>
    <mergeCell ref="A94:G94"/>
    <mergeCell ref="A95:G95"/>
    <mergeCell ref="A96:G96"/>
    <mergeCell ref="A97:G97"/>
    <mergeCell ref="A86:G86"/>
  </mergeCells>
  <printOptions/>
  <pageMargins left="0.7874015748031497" right="0.3937007874015748" top="0.5905511811023623" bottom="0.3937007874015748" header="0" footer="0"/>
  <pageSetup horizontalDpi="600" verticalDpi="600" orientation="portrait" paperSize="9" scale="70" r:id="rId1"/>
  <rowBreaks count="4" manualBreakCount="4">
    <brk id="52" max="8" man="1"/>
    <brk id="115" max="8" man="1"/>
    <brk id="145" max="8" man="1"/>
    <brk id="2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2018-02-05T11:14:28Z</cp:lastPrinted>
  <dcterms:created xsi:type="dcterms:W3CDTF">1996-10-08T23:32:33Z</dcterms:created>
  <dcterms:modified xsi:type="dcterms:W3CDTF">2018-03-14T07:23:26Z</dcterms:modified>
  <cp:category/>
  <cp:version/>
  <cp:contentType/>
  <cp:contentStatus/>
</cp:coreProperties>
</file>