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АЯ ПАПКА\ПИТАНИЕ\меню 2021_2022\меню 2023_2024\апрель\"/>
    </mc:Choice>
  </mc:AlternateContent>
  <bookViews>
    <workbookView xWindow="0" yWindow="0" windowWidth="28800" windowHeight="11835"/>
  </bookViews>
  <sheets>
    <sheet name="04.03.24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C15" i="1"/>
  <c r="C16" i="1"/>
  <c r="C17" i="1"/>
  <c r="C18" i="1"/>
  <c r="C19" i="1"/>
  <c r="C20" i="1"/>
  <c r="D4" i="1"/>
  <c r="D15" i="1" s="1"/>
  <c r="D5" i="1"/>
  <c r="D16" i="1" s="1"/>
  <c r="D6" i="1"/>
  <c r="D17" i="1" s="1"/>
  <c r="D7" i="1"/>
  <c r="D18" i="1" s="1"/>
  <c r="D8" i="1"/>
  <c r="D19" i="1" s="1"/>
  <c r="D9" i="1"/>
  <c r="D20" i="1" s="1"/>
  <c r="E4" i="1"/>
  <c r="E5" i="1"/>
  <c r="E6" i="1"/>
  <c r="E7" i="1"/>
  <c r="E8" i="1"/>
  <c r="E9" i="1"/>
</calcChain>
</file>

<file path=xl/sharedStrings.xml><?xml version="1.0" encoding="utf-8"?>
<sst xmlns="http://schemas.openxmlformats.org/spreadsheetml/2006/main" count="284" uniqueCount="129">
  <si>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</si>
  <si>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</si>
  <si>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</si>
  <si>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</si>
  <si>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</si>
  <si>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</si>
  <si>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</si>
  <si>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</si>
  <si>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</si>
  <si>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</si>
  <si>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</si>
  <si>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</si>
  <si>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</si>
  <si>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</si>
  <si>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</si>
  <si>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60</t>
  </si>
  <si>
    <t>2 блюдо</t>
  </si>
  <si>
    <t>гарнир</t>
  </si>
  <si>
    <t>5</t>
  </si>
  <si>
    <t>200</t>
  </si>
  <si>
    <t>хлеб</t>
  </si>
  <si>
    <t>МАОУ ГО Заречный "СОШ2"</t>
  </si>
  <si>
    <t>100</t>
  </si>
  <si>
    <t>6</t>
  </si>
  <si>
    <t>гор.блюдо</t>
  </si>
  <si>
    <t>гор.напиток</t>
  </si>
  <si>
    <t>59,9</t>
  </si>
  <si>
    <t>14,97</t>
  </si>
  <si>
    <t>Обед</t>
  </si>
  <si>
    <t>1 блюдо</t>
  </si>
  <si>
    <t>хлеб бел.</t>
  </si>
  <si>
    <t>хлеб черн.</t>
  </si>
  <si>
    <t>250</t>
  </si>
  <si>
    <t>40</t>
  </si>
  <si>
    <t>150</t>
  </si>
  <si>
    <t>180</t>
  </si>
  <si>
    <t>3</t>
  </si>
  <si>
    <t>20</t>
  </si>
  <si>
    <t>4</t>
  </si>
  <si>
    <t>сладкое</t>
  </si>
  <si>
    <t>50</t>
  </si>
  <si>
    <t>0,46</t>
  </si>
  <si>
    <t>Сыр (порциями)</t>
  </si>
  <si>
    <t>203,5</t>
  </si>
  <si>
    <t>37,2</t>
  </si>
  <si>
    <t>Чай с лимоном*</t>
  </si>
  <si>
    <t>0,06</t>
  </si>
  <si>
    <t>15,16</t>
  </si>
  <si>
    <t>7</t>
  </si>
  <si>
    <t>10</t>
  </si>
  <si>
    <t>852</t>
  </si>
  <si>
    <t>Каша манная жидкая молочная с маслом сливочным</t>
  </si>
  <si>
    <t>97</t>
  </si>
  <si>
    <t>686</t>
  </si>
  <si>
    <t>1 141</t>
  </si>
  <si>
    <t>Печенье детское (конд изд)</t>
  </si>
  <si>
    <t>693</t>
  </si>
  <si>
    <t>Батон</t>
  </si>
  <si>
    <t>187,9</t>
  </si>
  <si>
    <t>7,48</t>
  </si>
  <si>
    <t>27,11</t>
  </si>
  <si>
    <t>35,2</t>
  </si>
  <si>
    <t>2,6</t>
  </si>
  <si>
    <t>3,75</t>
  </si>
  <si>
    <t>104,8</t>
  </si>
  <si>
    <t>1</t>
  </si>
  <si>
    <t>20,56</t>
  </si>
  <si>
    <t>Завтрак 1-4 кл. 74,34 р.</t>
  </si>
  <si>
    <t>Завтрак 5-11 кл. 84,67 р.</t>
  </si>
  <si>
    <t>234,9</t>
  </si>
  <si>
    <t>9,34</t>
  </si>
  <si>
    <t>33,89</t>
  </si>
  <si>
    <t>Комплекс 1-4 кл. 163,55 р.</t>
  </si>
  <si>
    <t>998</t>
  </si>
  <si>
    <t>Каша гречневая рассыпчатая</t>
  </si>
  <si>
    <t>240,8</t>
  </si>
  <si>
    <t>7,55</t>
  </si>
  <si>
    <t>39,35</t>
  </si>
  <si>
    <t>828</t>
  </si>
  <si>
    <t>Чай с сахаром*</t>
  </si>
  <si>
    <t>897,01</t>
  </si>
  <si>
    <t>Хлеб пшеничный 1с обогащенный</t>
  </si>
  <si>
    <t>15</t>
  </si>
  <si>
    <t>36,3</t>
  </si>
  <si>
    <t>1,22</t>
  </si>
  <si>
    <t>7,32</t>
  </si>
  <si>
    <t>139,04</t>
  </si>
  <si>
    <t>Суп картофельный с горохом</t>
  </si>
  <si>
    <t>112,4</t>
  </si>
  <si>
    <t>3,86</t>
  </si>
  <si>
    <t>15,35</t>
  </si>
  <si>
    <t>1 308,01</t>
  </si>
  <si>
    <t>**Котлета куриная с соусом</t>
  </si>
  <si>
    <t>482,8</t>
  </si>
  <si>
    <t>43,33</t>
  </si>
  <si>
    <t>55</t>
  </si>
  <si>
    <t>1 147</t>
  </si>
  <si>
    <t>Хлеб ржаной.</t>
  </si>
  <si>
    <t>51,8</t>
  </si>
  <si>
    <t>1,7</t>
  </si>
  <si>
    <t>8,5</t>
  </si>
  <si>
    <t>811</t>
  </si>
  <si>
    <t>Горошек зеленый консервированный</t>
  </si>
  <si>
    <t>24</t>
  </si>
  <si>
    <t>1,86</t>
  </si>
  <si>
    <t>3,9</t>
  </si>
  <si>
    <t>163,55</t>
  </si>
  <si>
    <t>Комплекс 5-11 кл. 186,27 р.</t>
  </si>
  <si>
    <t>289</t>
  </si>
  <si>
    <t>9,06</t>
  </si>
  <si>
    <t>47,22</t>
  </si>
  <si>
    <t>48,4</t>
  </si>
  <si>
    <t>1,62</t>
  </si>
  <si>
    <t>9,76</t>
  </si>
  <si>
    <t>140,5</t>
  </si>
  <si>
    <t>4,82</t>
  </si>
  <si>
    <t>19,18</t>
  </si>
  <si>
    <t>3,1</t>
  </si>
  <si>
    <t>6,5</t>
  </si>
  <si>
    <t>186,27</t>
  </si>
  <si>
    <t>Овощная подгарнировка</t>
  </si>
  <si>
    <t>Горячее блюдо</t>
  </si>
  <si>
    <t>Гарнир</t>
  </si>
  <si>
    <t>Напиток</t>
  </si>
  <si>
    <t>Хлеб, мучные изделия</t>
  </si>
  <si>
    <t>1,95</t>
  </si>
  <si>
    <t>74,34</t>
  </si>
  <si>
    <t xml:space="preserve"> </t>
  </si>
  <si>
    <t>84,67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</si>
</sst>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</font>
    <font>
      <sz val="10"/>
      <name val="Arial"/>
    </font>
    <font>
      <sz val="11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4" xfId="0" applyNumberFormat="1" applyFont="1" applyFill="1" applyBorder="1" applyProtection="1"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/>
    </xf>
    <xf numFmtId="1" fontId="4" fillId="2" borderId="19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77;&#1085;&#1102;%20&#1089;%2005.02-09.02%20&#1057;&#1054;&#106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63;&#1040;&#1071;%20&#1055;&#1040;&#1055;&#1050;&#1040;/&#1055;&#1048;&#1058;&#1040;&#1053;&#1048;&#1045;/&#1084;&#1077;&#1085;&#1102;%202021_2022/&#1084;&#1077;&#1085;&#1102;%202023_2024/&#1103;&#1085;&#1074;&#1072;&#1088;&#1100;/2024-01-2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8">
          <cell r="F38" t="str">
            <v>Горошек зеленый консервированный</v>
          </cell>
        </row>
        <row r="39">
          <cell r="F39" t="str">
            <v>**Котлета куриная с соусом</v>
          </cell>
        </row>
        <row r="40">
          <cell r="F40" t="str">
            <v>Каша гречневая рассыпчатая</v>
          </cell>
        </row>
        <row r="41">
          <cell r="F41" t="str">
            <v>Чай с сахаром*</v>
          </cell>
        </row>
        <row r="42">
          <cell r="F42" t="str">
            <v>Хлеб пшеничный 1с обогащенный</v>
          </cell>
        </row>
        <row r="43">
          <cell r="F43" t="str">
            <v>Хлеб ржаной.</v>
          </cell>
        </row>
        <row r="46">
          <cell r="D46">
            <v>20</v>
          </cell>
        </row>
        <row r="47">
          <cell r="D47">
            <v>482.79</v>
          </cell>
        </row>
        <row r="48">
          <cell r="D48">
            <v>288.95</v>
          </cell>
        </row>
        <row r="49">
          <cell r="D49">
            <v>59.85</v>
          </cell>
        </row>
        <row r="50">
          <cell r="D50">
            <v>48.4</v>
          </cell>
        </row>
        <row r="51">
          <cell r="D51">
            <v>51.8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1-4 кл."/>
      <sheetName val="завтрак 5-11 кл."/>
      <sheetName val="комплекс 1-4 кл."/>
      <sheetName val="комплекс 5-11 кл."/>
    </sheetNames>
    <sheetDataSet>
      <sheetData sheetId="0">
        <row r="6">
          <cell r="N6" t="str">
            <v>30</v>
          </cell>
        </row>
        <row r="7">
          <cell r="N7" t="str">
            <v>100</v>
          </cell>
        </row>
        <row r="8">
          <cell r="N8" t="str">
            <v>150</v>
          </cell>
        </row>
        <row r="9">
          <cell r="N9" t="str">
            <v>200</v>
          </cell>
        </row>
        <row r="10">
          <cell r="N10" t="str">
            <v>15</v>
          </cell>
        </row>
        <row r="11">
          <cell r="N11" t="str">
            <v>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7" workbookViewId="0">
      <selection activeCell="O35" sqref="O35"/>
    </sheetView>
  </sheetViews>
  <sheetFormatPr defaultRowHeight="15" x14ac:dyDescent="0.25"/>
  <cols>
    <col min="1" max="1" width="13.42578125" customWidth="1"/>
    <col min="2" max="2" width="12.85546875" customWidth="1"/>
    <col min="3" max="3" width="10.28515625" customWidth="1"/>
    <col min="4" max="4" width="35" customWidth="1"/>
    <col min="5" max="5" width="11.42578125" customWidth="1"/>
    <col min="7" max="7" width="16.42578125" customWidth="1"/>
    <col min="10" max="10" width="13" customWidth="1"/>
  </cols>
  <sheetData>
    <row r="1" spans="1:15" x14ac:dyDescent="0.25">
      <c r="A1" t="s">
        <v>0</v>
      </c>
      <c r="B1" s="42" t="s">
        <v>21</v>
      </c>
      <c r="C1" s="43"/>
      <c r="D1" s="44"/>
      <c r="E1" t="s">
        <v>1</v>
      </c>
      <c r="F1" s="1"/>
      <c r="I1" t="s">
        <v>2</v>
      </c>
      <c r="J1" s="31">
        <v>45397</v>
      </c>
    </row>
    <row r="2" spans="1:15" ht="15.75" thickBot="1" x14ac:dyDescent="0.3">
      <c r="F2" t="s">
        <v>67</v>
      </c>
    </row>
    <row r="3" spans="1:15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5" ht="24" customHeight="1" x14ac:dyDescent="0.25">
      <c r="A4" s="5" t="s">
        <v>13</v>
      </c>
      <c r="B4" s="33" t="s">
        <v>120</v>
      </c>
      <c r="C4" s="32" t="s">
        <v>101</v>
      </c>
      <c r="D4" s="37" t="str">
        <f>[1]TDSheet!F38</f>
        <v>Горошек зеленый консервированный</v>
      </c>
      <c r="E4" s="32" t="str">
        <f>'[2]завтрак 1-4 кл.'!N6</f>
        <v>30</v>
      </c>
      <c r="F4" s="34">
        <v>9.25</v>
      </c>
      <c r="G4" s="34">
        <v>12</v>
      </c>
      <c r="H4" s="36">
        <v>0.93</v>
      </c>
      <c r="I4" s="32"/>
      <c r="J4" s="32" t="s">
        <v>125</v>
      </c>
    </row>
    <row r="5" spans="1:15" ht="22.5" customHeight="1" x14ac:dyDescent="0.25">
      <c r="A5" s="11"/>
      <c r="B5" s="33" t="s">
        <v>121</v>
      </c>
      <c r="C5" s="32" t="s">
        <v>91</v>
      </c>
      <c r="D5" s="37" t="str">
        <f>[1]TDSheet!F39</f>
        <v>**Котлета куриная с соусом</v>
      </c>
      <c r="E5" s="32" t="str">
        <f>'[2]завтрак 1-4 кл.'!N7</f>
        <v>100</v>
      </c>
      <c r="F5" s="34">
        <v>48.17</v>
      </c>
      <c r="G5" s="34">
        <v>482.8</v>
      </c>
      <c r="H5" s="36">
        <v>43.33</v>
      </c>
      <c r="I5" s="32" t="s">
        <v>95</v>
      </c>
      <c r="J5" s="32" t="s">
        <v>41</v>
      </c>
    </row>
    <row r="6" spans="1:15" ht="15" customHeight="1" x14ac:dyDescent="0.25">
      <c r="A6" s="11"/>
      <c r="B6" s="33" t="s">
        <v>122</v>
      </c>
      <c r="C6" s="32" t="s">
        <v>73</v>
      </c>
      <c r="D6" s="37" t="str">
        <f>[1]TDSheet!F40</f>
        <v>Каша гречневая рассыпчатая</v>
      </c>
      <c r="E6" s="32" t="str">
        <f>'[2]завтрак 1-4 кл.'!N8</f>
        <v>150</v>
      </c>
      <c r="F6" s="34">
        <v>10.81</v>
      </c>
      <c r="G6" s="34">
        <v>240.8</v>
      </c>
      <c r="H6" s="36">
        <v>7.55</v>
      </c>
      <c r="I6" s="32" t="s">
        <v>23</v>
      </c>
      <c r="J6" s="32" t="s">
        <v>77</v>
      </c>
    </row>
    <row r="7" spans="1:15" x14ac:dyDescent="0.25">
      <c r="A7" s="11"/>
      <c r="B7" s="33" t="s">
        <v>123</v>
      </c>
      <c r="C7" s="32" t="s">
        <v>78</v>
      </c>
      <c r="D7" s="37" t="str">
        <f>[1]TDSheet!F41</f>
        <v>Чай с сахаром*</v>
      </c>
      <c r="E7" s="32" t="str">
        <f>'[2]завтрак 1-4 кл.'!N9</f>
        <v>200</v>
      </c>
      <c r="F7" s="34">
        <v>2.72</v>
      </c>
      <c r="G7" s="34">
        <v>59.9</v>
      </c>
      <c r="H7" s="35"/>
      <c r="I7" s="32"/>
      <c r="J7" s="32" t="s">
        <v>27</v>
      </c>
    </row>
    <row r="8" spans="1:15" ht="27" customHeight="1" x14ac:dyDescent="0.25">
      <c r="A8" s="11"/>
      <c r="B8" s="33" t="s">
        <v>124</v>
      </c>
      <c r="C8" s="32" t="s">
        <v>80</v>
      </c>
      <c r="D8" s="37" t="str">
        <f>[1]TDSheet!F42</f>
        <v>Хлеб пшеничный 1с обогащенный</v>
      </c>
      <c r="E8" s="32" t="str">
        <f>'[2]завтрак 1-4 кл.'!N10</f>
        <v>15</v>
      </c>
      <c r="F8" s="34">
        <v>1.47</v>
      </c>
      <c r="G8" s="34">
        <v>36.299999999999997</v>
      </c>
      <c r="H8" s="36">
        <v>1.22</v>
      </c>
      <c r="I8" s="32"/>
      <c r="J8" s="32" t="s">
        <v>85</v>
      </c>
    </row>
    <row r="9" spans="1:15" ht="28.5" customHeight="1" x14ac:dyDescent="0.25">
      <c r="A9" s="11"/>
      <c r="B9" s="33" t="s">
        <v>124</v>
      </c>
      <c r="C9" s="32" t="s">
        <v>96</v>
      </c>
      <c r="D9" s="37" t="str">
        <f>[1]TDSheet!F43</f>
        <v>Хлеб ржаной.</v>
      </c>
      <c r="E9" s="32" t="str">
        <f>'[2]завтрак 1-4 кл.'!N11</f>
        <v>20</v>
      </c>
      <c r="F9" s="34">
        <v>1.92</v>
      </c>
      <c r="G9" s="34">
        <v>51.8</v>
      </c>
      <c r="H9" s="36">
        <v>1.7</v>
      </c>
      <c r="I9" s="32" t="s">
        <v>65</v>
      </c>
      <c r="J9" s="32" t="s">
        <v>100</v>
      </c>
    </row>
    <row r="10" spans="1:15" ht="15.75" thickBot="1" x14ac:dyDescent="0.3">
      <c r="A10" s="24"/>
      <c r="B10" s="29"/>
      <c r="C10" s="26"/>
      <c r="D10" s="30"/>
      <c r="E10" s="27"/>
      <c r="F10" s="27" t="s">
        <v>126</v>
      </c>
      <c r="G10" s="27"/>
      <c r="H10" s="27"/>
      <c r="I10" s="27"/>
      <c r="J10" s="28"/>
    </row>
    <row r="12" spans="1:15" x14ac:dyDescent="0.25">
      <c r="A12" t="s">
        <v>0</v>
      </c>
      <c r="B12" s="42" t="s">
        <v>21</v>
      </c>
      <c r="C12" s="43"/>
      <c r="D12" s="45"/>
      <c r="E12" t="s">
        <v>1</v>
      </c>
      <c r="F12" s="1"/>
      <c r="I12" t="s">
        <v>2</v>
      </c>
      <c r="J12" s="31">
        <v>45397</v>
      </c>
    </row>
    <row r="13" spans="1:15" ht="15.75" thickBot="1" x14ac:dyDescent="0.3">
      <c r="F13" t="s">
        <v>68</v>
      </c>
    </row>
    <row r="14" spans="1:15" ht="15.75" thickBot="1" x14ac:dyDescent="0.3">
      <c r="A14" s="2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3" t="s">
        <v>8</v>
      </c>
      <c r="G14" s="3" t="s">
        <v>9</v>
      </c>
      <c r="H14" s="3" t="s">
        <v>10</v>
      </c>
      <c r="I14" s="3" t="s">
        <v>11</v>
      </c>
      <c r="J14" s="4" t="s">
        <v>12</v>
      </c>
    </row>
    <row r="15" spans="1:15" ht="38.25" x14ac:dyDescent="0.25">
      <c r="A15" s="5" t="s">
        <v>13</v>
      </c>
      <c r="B15" s="33" t="s">
        <v>120</v>
      </c>
      <c r="C15" s="7" t="str">
        <f t="shared" ref="C15:D20" si="0">C4</f>
        <v>811</v>
      </c>
      <c r="D15" s="8" t="str">
        <f t="shared" si="0"/>
        <v>Горошек зеленый консервированный</v>
      </c>
      <c r="E15" s="40" t="s">
        <v>40</v>
      </c>
      <c r="F15" s="41">
        <v>15.7</v>
      </c>
      <c r="G15" s="9">
        <f>[1]TDSheet!D46</f>
        <v>20</v>
      </c>
      <c r="H15" s="38">
        <v>1.55</v>
      </c>
      <c r="I15" s="38">
        <v>0.1</v>
      </c>
      <c r="J15" s="38">
        <v>3.25</v>
      </c>
      <c r="O15" t="s">
        <v>127</v>
      </c>
    </row>
    <row r="16" spans="1:15" ht="25.5" x14ac:dyDescent="0.25">
      <c r="A16" s="11"/>
      <c r="B16" s="33" t="s">
        <v>121</v>
      </c>
      <c r="C16" s="13" t="str">
        <f t="shared" si="0"/>
        <v>1 308,01</v>
      </c>
      <c r="D16" s="14" t="str">
        <f t="shared" si="0"/>
        <v>**Котлета куриная с соусом</v>
      </c>
      <c r="E16" s="40" t="s">
        <v>22</v>
      </c>
      <c r="F16" s="41">
        <v>49.04</v>
      </c>
      <c r="G16" s="15">
        <f>[1]TDSheet!D47</f>
        <v>482.79</v>
      </c>
      <c r="H16" s="38">
        <v>43.33</v>
      </c>
      <c r="I16" s="38">
        <v>54.61</v>
      </c>
      <c r="J16" s="38">
        <v>0.46</v>
      </c>
    </row>
    <row r="17" spans="1:10" x14ac:dyDescent="0.25">
      <c r="A17" s="11"/>
      <c r="B17" s="33" t="s">
        <v>122</v>
      </c>
      <c r="C17" s="13" t="str">
        <f t="shared" si="0"/>
        <v>998</v>
      </c>
      <c r="D17" s="14" t="str">
        <f t="shared" si="0"/>
        <v>Каша гречневая рассыпчатая</v>
      </c>
      <c r="E17" s="40" t="s">
        <v>35</v>
      </c>
      <c r="F17" s="41">
        <v>13.2</v>
      </c>
      <c r="G17" s="15">
        <f>[1]TDSheet!D48</f>
        <v>288.95</v>
      </c>
      <c r="H17" s="38">
        <v>9.06</v>
      </c>
      <c r="I17" s="38">
        <v>7.17</v>
      </c>
      <c r="J17" s="38">
        <v>47.22</v>
      </c>
    </row>
    <row r="18" spans="1:10" x14ac:dyDescent="0.25">
      <c r="A18" s="11"/>
      <c r="B18" s="33" t="s">
        <v>123</v>
      </c>
      <c r="C18" s="18" t="str">
        <f t="shared" si="0"/>
        <v>828</v>
      </c>
      <c r="D18" s="19" t="str">
        <f t="shared" si="0"/>
        <v>Чай с сахаром*</v>
      </c>
      <c r="E18" s="40" t="s">
        <v>19</v>
      </c>
      <c r="F18" s="41">
        <v>2.77</v>
      </c>
      <c r="G18" s="20">
        <f>[1]TDSheet!D49</f>
        <v>59.85</v>
      </c>
      <c r="H18" s="39">
        <v>0</v>
      </c>
      <c r="I18" s="39">
        <v>0</v>
      </c>
      <c r="J18" s="38">
        <v>14.97</v>
      </c>
    </row>
    <row r="19" spans="1:10" ht="25.5" x14ac:dyDescent="0.25">
      <c r="A19" s="11"/>
      <c r="B19" s="33" t="s">
        <v>124</v>
      </c>
      <c r="C19" s="22" t="str">
        <f t="shared" si="0"/>
        <v>897,01</v>
      </c>
      <c r="D19" s="19" t="str">
        <f t="shared" si="0"/>
        <v>Хлеб пшеничный 1с обогащенный</v>
      </c>
      <c r="E19" s="40" t="s">
        <v>37</v>
      </c>
      <c r="F19" s="41">
        <v>2</v>
      </c>
      <c r="G19" s="23">
        <f>[1]TDSheet!D50</f>
        <v>48.4</v>
      </c>
      <c r="H19" s="38">
        <v>1.62</v>
      </c>
      <c r="I19" s="38">
        <v>0.2</v>
      </c>
      <c r="J19" s="38">
        <v>9.76</v>
      </c>
    </row>
    <row r="20" spans="1:10" ht="25.5" x14ac:dyDescent="0.25">
      <c r="A20" s="11"/>
      <c r="B20" s="33" t="s">
        <v>124</v>
      </c>
      <c r="C20" s="22" t="str">
        <f t="shared" si="0"/>
        <v>1 147</v>
      </c>
      <c r="D20" s="19" t="str">
        <f t="shared" si="0"/>
        <v>Хлеб ржаной.</v>
      </c>
      <c r="E20" s="40" t="s">
        <v>37</v>
      </c>
      <c r="F20" s="41">
        <v>1.96</v>
      </c>
      <c r="G20" s="23">
        <f>[1]TDSheet!D51</f>
        <v>51.8</v>
      </c>
      <c r="H20" s="38">
        <v>1.7</v>
      </c>
      <c r="I20" s="38">
        <v>0.66</v>
      </c>
      <c r="J20" s="38">
        <v>8.5</v>
      </c>
    </row>
    <row r="21" spans="1:10" ht="15.75" thickBot="1" x14ac:dyDescent="0.3">
      <c r="A21" s="24"/>
      <c r="B21" s="29"/>
      <c r="C21" s="26"/>
      <c r="D21" s="30"/>
      <c r="E21" s="27"/>
      <c r="F21" s="27" t="s">
        <v>128</v>
      </c>
      <c r="G21" s="27"/>
      <c r="H21" s="27"/>
      <c r="I21" s="27"/>
      <c r="J21" s="28"/>
    </row>
    <row r="23" spans="1:10" x14ac:dyDescent="0.25">
      <c r="A23" t="s">
        <v>0</v>
      </c>
      <c r="B23" s="42" t="s">
        <v>21</v>
      </c>
      <c r="C23" s="43"/>
      <c r="D23" s="44"/>
      <c r="E23" t="s">
        <v>1</v>
      </c>
      <c r="F23" s="1"/>
      <c r="I23" t="s">
        <v>2</v>
      </c>
      <c r="J23" s="31">
        <v>45397</v>
      </c>
    </row>
    <row r="24" spans="1:10" ht="15.75" thickBot="1" x14ac:dyDescent="0.3">
      <c r="F24" t="s">
        <v>72</v>
      </c>
    </row>
    <row r="25" spans="1:10" ht="15.75" thickBot="1" x14ac:dyDescent="0.3">
      <c r="A25" s="2" t="s">
        <v>3</v>
      </c>
      <c r="B25" s="3" t="s">
        <v>4</v>
      </c>
      <c r="C25" s="3" t="s">
        <v>5</v>
      </c>
      <c r="D25" s="3" t="s">
        <v>6</v>
      </c>
      <c r="E25" s="3" t="s">
        <v>7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</row>
    <row r="26" spans="1:10" ht="30" x14ac:dyDescent="0.25">
      <c r="A26" s="5" t="s">
        <v>13</v>
      </c>
      <c r="B26" s="6" t="s">
        <v>24</v>
      </c>
      <c r="C26" s="7" t="s">
        <v>50</v>
      </c>
      <c r="D26" s="8" t="s">
        <v>51</v>
      </c>
      <c r="E26" s="9" t="s">
        <v>19</v>
      </c>
      <c r="F26" s="9">
        <v>23.57</v>
      </c>
      <c r="G26" s="9" t="s">
        <v>58</v>
      </c>
      <c r="H26" s="9" t="s">
        <v>59</v>
      </c>
      <c r="I26" s="9" t="s">
        <v>18</v>
      </c>
      <c r="J26" s="10" t="s">
        <v>60</v>
      </c>
    </row>
    <row r="27" spans="1:10" x14ac:dyDescent="0.25">
      <c r="A27" s="11"/>
      <c r="B27" s="12" t="s">
        <v>20</v>
      </c>
      <c r="C27" s="13" t="s">
        <v>52</v>
      </c>
      <c r="D27" s="14" t="s">
        <v>42</v>
      </c>
      <c r="E27" s="15" t="s">
        <v>49</v>
      </c>
      <c r="F27" s="15">
        <v>17.18</v>
      </c>
      <c r="G27" s="15" t="s">
        <v>61</v>
      </c>
      <c r="H27" s="15" t="s">
        <v>62</v>
      </c>
      <c r="I27" s="15" t="s">
        <v>36</v>
      </c>
      <c r="J27" s="16"/>
    </row>
    <row r="28" spans="1:10" x14ac:dyDescent="0.25">
      <c r="A28" s="11"/>
      <c r="B28" s="12" t="s">
        <v>25</v>
      </c>
      <c r="C28" s="13" t="s">
        <v>53</v>
      </c>
      <c r="D28" s="14" t="s">
        <v>45</v>
      </c>
      <c r="E28" s="15" t="s">
        <v>19</v>
      </c>
      <c r="F28" s="15">
        <v>8.08</v>
      </c>
      <c r="G28" s="15" t="s">
        <v>26</v>
      </c>
      <c r="H28" s="15" t="s">
        <v>46</v>
      </c>
      <c r="I28" s="15"/>
      <c r="J28" s="16" t="s">
        <v>47</v>
      </c>
    </row>
    <row r="29" spans="1:10" x14ac:dyDescent="0.25">
      <c r="A29" s="11"/>
      <c r="B29" s="17" t="s">
        <v>39</v>
      </c>
      <c r="C29" s="18" t="s">
        <v>54</v>
      </c>
      <c r="D29" s="19" t="s">
        <v>55</v>
      </c>
      <c r="E29" s="20" t="s">
        <v>40</v>
      </c>
      <c r="F29" s="20">
        <v>13.6</v>
      </c>
      <c r="G29" s="20" t="s">
        <v>43</v>
      </c>
      <c r="H29" s="20" t="s">
        <v>63</v>
      </c>
      <c r="I29" s="20" t="s">
        <v>18</v>
      </c>
      <c r="J29" s="21" t="s">
        <v>44</v>
      </c>
    </row>
    <row r="30" spans="1:10" ht="15.75" thickBot="1" x14ac:dyDescent="0.3">
      <c r="A30" s="24"/>
      <c r="B30" s="25" t="s">
        <v>30</v>
      </c>
      <c r="C30" s="26" t="s">
        <v>56</v>
      </c>
      <c r="D30" s="30" t="s">
        <v>57</v>
      </c>
      <c r="E30" s="27" t="s">
        <v>33</v>
      </c>
      <c r="F30" s="27">
        <v>10.68</v>
      </c>
      <c r="G30" s="27" t="s">
        <v>64</v>
      </c>
      <c r="H30" s="27" t="s">
        <v>36</v>
      </c>
      <c r="I30" s="27" t="s">
        <v>65</v>
      </c>
      <c r="J30" s="28" t="s">
        <v>66</v>
      </c>
    </row>
    <row r="31" spans="1:10" x14ac:dyDescent="0.25">
      <c r="A31" s="11" t="s">
        <v>28</v>
      </c>
      <c r="B31" s="12" t="s">
        <v>17</v>
      </c>
      <c r="C31" s="13" t="s">
        <v>73</v>
      </c>
      <c r="D31" s="14" t="s">
        <v>74</v>
      </c>
      <c r="E31" s="15" t="s">
        <v>34</v>
      </c>
      <c r="F31" s="15">
        <v>12.06</v>
      </c>
      <c r="G31" s="15" t="s">
        <v>75</v>
      </c>
      <c r="H31" s="15" t="s">
        <v>76</v>
      </c>
      <c r="I31" s="15" t="s">
        <v>23</v>
      </c>
      <c r="J31" s="16" t="s">
        <v>77</v>
      </c>
    </row>
    <row r="32" spans="1:10" x14ac:dyDescent="0.25">
      <c r="A32" s="11"/>
      <c r="B32" s="17" t="s">
        <v>25</v>
      </c>
      <c r="C32" s="18" t="s">
        <v>78</v>
      </c>
      <c r="D32" s="19" t="s">
        <v>79</v>
      </c>
      <c r="E32" s="20" t="s">
        <v>19</v>
      </c>
      <c r="F32" s="20">
        <v>2.95</v>
      </c>
      <c r="G32" s="20" t="s">
        <v>26</v>
      </c>
      <c r="H32" s="20"/>
      <c r="I32" s="20"/>
      <c r="J32" s="21" t="s">
        <v>27</v>
      </c>
    </row>
    <row r="33" spans="1:10" x14ac:dyDescent="0.25">
      <c r="A33" s="11"/>
      <c r="B33" s="17" t="s">
        <v>31</v>
      </c>
      <c r="C33" s="18" t="s">
        <v>80</v>
      </c>
      <c r="D33" s="19" t="s">
        <v>81</v>
      </c>
      <c r="E33" s="20" t="s">
        <v>82</v>
      </c>
      <c r="F33" s="20">
        <v>1.59</v>
      </c>
      <c r="G33" s="20" t="s">
        <v>83</v>
      </c>
      <c r="H33" s="20" t="s">
        <v>84</v>
      </c>
      <c r="I33" s="20"/>
      <c r="J33" s="21" t="s">
        <v>85</v>
      </c>
    </row>
    <row r="34" spans="1:10" x14ac:dyDescent="0.25">
      <c r="A34" s="11"/>
      <c r="B34" s="17" t="s">
        <v>29</v>
      </c>
      <c r="C34" s="18" t="s">
        <v>86</v>
      </c>
      <c r="D34" s="19" t="s">
        <v>87</v>
      </c>
      <c r="E34" s="20" t="s">
        <v>19</v>
      </c>
      <c r="F34" s="20">
        <v>9.25</v>
      </c>
      <c r="G34" s="20" t="s">
        <v>88</v>
      </c>
      <c r="H34" s="20" t="s">
        <v>89</v>
      </c>
      <c r="I34" s="20" t="s">
        <v>38</v>
      </c>
      <c r="J34" s="21" t="s">
        <v>90</v>
      </c>
    </row>
    <row r="35" spans="1:10" x14ac:dyDescent="0.25">
      <c r="A35" s="11"/>
      <c r="B35" s="17" t="s">
        <v>16</v>
      </c>
      <c r="C35" s="18" t="s">
        <v>91</v>
      </c>
      <c r="D35" s="19" t="s">
        <v>92</v>
      </c>
      <c r="E35" s="20" t="s">
        <v>22</v>
      </c>
      <c r="F35" s="20">
        <v>42.41</v>
      </c>
      <c r="G35" s="20" t="s">
        <v>93</v>
      </c>
      <c r="H35" s="20" t="s">
        <v>94</v>
      </c>
      <c r="I35" s="20" t="s">
        <v>95</v>
      </c>
      <c r="J35" s="21" t="s">
        <v>41</v>
      </c>
    </row>
    <row r="36" spans="1:10" x14ac:dyDescent="0.25">
      <c r="A36" s="11"/>
      <c r="B36" s="17" t="s">
        <v>31</v>
      </c>
      <c r="C36" s="18" t="s">
        <v>96</v>
      </c>
      <c r="D36" s="19" t="s">
        <v>97</v>
      </c>
      <c r="E36" s="20" t="s">
        <v>37</v>
      </c>
      <c r="F36" s="20">
        <v>2.09</v>
      </c>
      <c r="G36" s="20" t="s">
        <v>98</v>
      </c>
      <c r="H36" s="20" t="s">
        <v>99</v>
      </c>
      <c r="I36" s="20" t="s">
        <v>65</v>
      </c>
      <c r="J36" s="21" t="s">
        <v>100</v>
      </c>
    </row>
    <row r="37" spans="1:10" ht="30" x14ac:dyDescent="0.25">
      <c r="A37" s="11"/>
      <c r="B37" s="17" t="s">
        <v>14</v>
      </c>
      <c r="C37" s="18" t="s">
        <v>101</v>
      </c>
      <c r="D37" s="19" t="s">
        <v>102</v>
      </c>
      <c r="E37" s="20" t="s">
        <v>15</v>
      </c>
      <c r="F37" s="20">
        <v>20.09</v>
      </c>
      <c r="G37" s="20" t="s">
        <v>103</v>
      </c>
      <c r="H37" s="20" t="s">
        <v>104</v>
      </c>
      <c r="I37" s="20"/>
      <c r="J37" s="21" t="s">
        <v>105</v>
      </c>
    </row>
    <row r="38" spans="1:10" ht="15.75" thickBot="1" x14ac:dyDescent="0.3">
      <c r="A38" s="24"/>
      <c r="B38" s="29"/>
      <c r="C38" s="26"/>
      <c r="D38" s="30"/>
      <c r="E38" s="27"/>
      <c r="F38" s="27" t="s">
        <v>106</v>
      </c>
      <c r="G38" s="27"/>
      <c r="H38" s="27"/>
      <c r="I38" s="27"/>
      <c r="J38" s="28"/>
    </row>
    <row r="40" spans="1:10" x14ac:dyDescent="0.25">
      <c r="A40" t="s">
        <v>0</v>
      </c>
      <c r="B40" s="42" t="s">
        <v>21</v>
      </c>
      <c r="C40" s="43"/>
      <c r="D40" s="44"/>
      <c r="E40" t="s">
        <v>1</v>
      </c>
      <c r="F40" s="1"/>
      <c r="I40" t="s">
        <v>2</v>
      </c>
      <c r="J40" s="31">
        <v>45397</v>
      </c>
    </row>
    <row r="41" spans="1:10" ht="15.75" thickBot="1" x14ac:dyDescent="0.3">
      <c r="F41" t="s">
        <v>107</v>
      </c>
    </row>
    <row r="42" spans="1:10" ht="15.75" thickBot="1" x14ac:dyDescent="0.3">
      <c r="A42" s="2" t="s">
        <v>3</v>
      </c>
      <c r="B42" s="3" t="s">
        <v>4</v>
      </c>
      <c r="C42" s="3" t="s">
        <v>5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4" t="s">
        <v>12</v>
      </c>
    </row>
    <row r="43" spans="1:10" ht="30" x14ac:dyDescent="0.25">
      <c r="A43" s="5" t="s">
        <v>13</v>
      </c>
      <c r="B43" s="6" t="s">
        <v>24</v>
      </c>
      <c r="C43" s="7" t="s">
        <v>50</v>
      </c>
      <c r="D43" s="8" t="s">
        <v>51</v>
      </c>
      <c r="E43" s="9" t="s">
        <v>32</v>
      </c>
      <c r="F43" s="9">
        <v>30.29</v>
      </c>
      <c r="G43" s="9" t="s">
        <v>69</v>
      </c>
      <c r="H43" s="9" t="s">
        <v>70</v>
      </c>
      <c r="I43" s="9" t="s">
        <v>48</v>
      </c>
      <c r="J43" s="10" t="s">
        <v>71</v>
      </c>
    </row>
    <row r="44" spans="1:10" x14ac:dyDescent="0.25">
      <c r="A44" s="11"/>
      <c r="B44" s="12" t="s">
        <v>20</v>
      </c>
      <c r="C44" s="13" t="s">
        <v>52</v>
      </c>
      <c r="D44" s="14" t="s">
        <v>42</v>
      </c>
      <c r="E44" s="15" t="s">
        <v>49</v>
      </c>
      <c r="F44" s="15">
        <v>17.649999999999999</v>
      </c>
      <c r="G44" s="15" t="s">
        <v>61</v>
      </c>
      <c r="H44" s="15" t="s">
        <v>62</v>
      </c>
      <c r="I44" s="15" t="s">
        <v>36</v>
      </c>
      <c r="J44" s="16"/>
    </row>
    <row r="45" spans="1:10" x14ac:dyDescent="0.25">
      <c r="A45" s="11"/>
      <c r="B45" s="12" t="s">
        <v>25</v>
      </c>
      <c r="C45" s="13" t="s">
        <v>53</v>
      </c>
      <c r="D45" s="14" t="s">
        <v>45</v>
      </c>
      <c r="E45" s="15" t="s">
        <v>19</v>
      </c>
      <c r="F45" s="15">
        <v>8.31</v>
      </c>
      <c r="G45" s="15" t="s">
        <v>26</v>
      </c>
      <c r="H45" s="15" t="s">
        <v>46</v>
      </c>
      <c r="I45" s="15"/>
      <c r="J45" s="16" t="s">
        <v>47</v>
      </c>
    </row>
    <row r="46" spans="1:10" x14ac:dyDescent="0.25">
      <c r="A46" s="11"/>
      <c r="B46" s="17" t="s">
        <v>39</v>
      </c>
      <c r="C46" s="18" t="s">
        <v>54</v>
      </c>
      <c r="D46" s="19" t="s">
        <v>55</v>
      </c>
      <c r="E46" s="20" t="s">
        <v>40</v>
      </c>
      <c r="F46" s="20">
        <v>13.97</v>
      </c>
      <c r="G46" s="20" t="s">
        <v>43</v>
      </c>
      <c r="H46" s="20" t="s">
        <v>63</v>
      </c>
      <c r="I46" s="20" t="s">
        <v>18</v>
      </c>
      <c r="J46" s="21" t="s">
        <v>44</v>
      </c>
    </row>
    <row r="47" spans="1:10" ht="15.75" thickBot="1" x14ac:dyDescent="0.3">
      <c r="A47" s="24"/>
      <c r="B47" s="25" t="s">
        <v>30</v>
      </c>
      <c r="C47" s="26" t="s">
        <v>56</v>
      </c>
      <c r="D47" s="30" t="s">
        <v>57</v>
      </c>
      <c r="E47" s="27" t="s">
        <v>33</v>
      </c>
      <c r="F47" s="27">
        <v>10.98</v>
      </c>
      <c r="G47" s="27" t="s">
        <v>64</v>
      </c>
      <c r="H47" s="27" t="s">
        <v>36</v>
      </c>
      <c r="I47" s="27" t="s">
        <v>65</v>
      </c>
      <c r="J47" s="28" t="s">
        <v>66</v>
      </c>
    </row>
    <row r="48" spans="1:10" x14ac:dyDescent="0.25">
      <c r="A48" s="11" t="s">
        <v>28</v>
      </c>
      <c r="B48" s="12" t="s">
        <v>17</v>
      </c>
      <c r="C48" s="13" t="s">
        <v>73</v>
      </c>
      <c r="D48" s="14" t="s">
        <v>74</v>
      </c>
      <c r="E48" s="15" t="s">
        <v>35</v>
      </c>
      <c r="F48" s="15">
        <v>13.94</v>
      </c>
      <c r="G48" s="15" t="s">
        <v>108</v>
      </c>
      <c r="H48" s="15" t="s">
        <v>109</v>
      </c>
      <c r="I48" s="15" t="s">
        <v>48</v>
      </c>
      <c r="J48" s="16" t="s">
        <v>110</v>
      </c>
    </row>
    <row r="49" spans="1:10" x14ac:dyDescent="0.25">
      <c r="A49" s="11"/>
      <c r="B49" s="17" t="s">
        <v>25</v>
      </c>
      <c r="C49" s="18" t="s">
        <v>78</v>
      </c>
      <c r="D49" s="19" t="s">
        <v>79</v>
      </c>
      <c r="E49" s="20" t="s">
        <v>19</v>
      </c>
      <c r="F49" s="20">
        <v>2.84</v>
      </c>
      <c r="G49" s="20" t="s">
        <v>26</v>
      </c>
      <c r="H49" s="20"/>
      <c r="I49" s="20"/>
      <c r="J49" s="21" t="s">
        <v>27</v>
      </c>
    </row>
    <row r="50" spans="1:10" x14ac:dyDescent="0.25">
      <c r="A50" s="11"/>
      <c r="B50" s="17" t="s">
        <v>31</v>
      </c>
      <c r="C50" s="18" t="s">
        <v>80</v>
      </c>
      <c r="D50" s="19" t="s">
        <v>81</v>
      </c>
      <c r="E50" s="20" t="s">
        <v>37</v>
      </c>
      <c r="F50" s="20">
        <v>2.0499999999999998</v>
      </c>
      <c r="G50" s="20" t="s">
        <v>111</v>
      </c>
      <c r="H50" s="20" t="s">
        <v>112</v>
      </c>
      <c r="I50" s="20"/>
      <c r="J50" s="21" t="s">
        <v>113</v>
      </c>
    </row>
    <row r="51" spans="1:10" x14ac:dyDescent="0.25">
      <c r="A51" s="11"/>
      <c r="B51" s="17" t="s">
        <v>29</v>
      </c>
      <c r="C51" s="18" t="s">
        <v>86</v>
      </c>
      <c r="D51" s="19" t="s">
        <v>87</v>
      </c>
      <c r="E51" s="20" t="s">
        <v>32</v>
      </c>
      <c r="F51" s="20">
        <v>11.13</v>
      </c>
      <c r="G51" s="20" t="s">
        <v>114</v>
      </c>
      <c r="H51" s="20" t="s">
        <v>115</v>
      </c>
      <c r="I51" s="20" t="s">
        <v>18</v>
      </c>
      <c r="J51" s="21" t="s">
        <v>116</v>
      </c>
    </row>
    <row r="52" spans="1:10" x14ac:dyDescent="0.25">
      <c r="A52" s="11"/>
      <c r="B52" s="17" t="s">
        <v>16</v>
      </c>
      <c r="C52" s="18" t="s">
        <v>91</v>
      </c>
      <c r="D52" s="19" t="s">
        <v>92</v>
      </c>
      <c r="E52" s="20" t="s">
        <v>22</v>
      </c>
      <c r="F52" s="20">
        <v>40.85</v>
      </c>
      <c r="G52" s="20" t="s">
        <v>93</v>
      </c>
      <c r="H52" s="20" t="s">
        <v>94</v>
      </c>
      <c r="I52" s="20" t="s">
        <v>95</v>
      </c>
      <c r="J52" s="21" t="s">
        <v>41</v>
      </c>
    </row>
    <row r="53" spans="1:10" x14ac:dyDescent="0.25">
      <c r="A53" s="11"/>
      <c r="B53" s="17" t="s">
        <v>31</v>
      </c>
      <c r="C53" s="18" t="s">
        <v>96</v>
      </c>
      <c r="D53" s="19" t="s">
        <v>97</v>
      </c>
      <c r="E53" s="20" t="s">
        <v>37</v>
      </c>
      <c r="F53" s="20">
        <v>2.0099999999999998</v>
      </c>
      <c r="G53" s="20" t="s">
        <v>98</v>
      </c>
      <c r="H53" s="20" t="s">
        <v>99</v>
      </c>
      <c r="I53" s="20" t="s">
        <v>65</v>
      </c>
      <c r="J53" s="21" t="s">
        <v>100</v>
      </c>
    </row>
    <row r="54" spans="1:10" ht="30" x14ac:dyDescent="0.25">
      <c r="A54" s="11"/>
      <c r="B54" s="17" t="s">
        <v>14</v>
      </c>
      <c r="C54" s="18" t="s">
        <v>101</v>
      </c>
      <c r="D54" s="19" t="s">
        <v>102</v>
      </c>
      <c r="E54" s="20" t="s">
        <v>22</v>
      </c>
      <c r="F54" s="20">
        <v>32.25</v>
      </c>
      <c r="G54" s="20" t="s">
        <v>33</v>
      </c>
      <c r="H54" s="20" t="s">
        <v>117</v>
      </c>
      <c r="I54" s="20"/>
      <c r="J54" s="21" t="s">
        <v>118</v>
      </c>
    </row>
    <row r="55" spans="1:10" ht="15.75" thickBot="1" x14ac:dyDescent="0.3">
      <c r="A55" s="24"/>
      <c r="B55" s="29"/>
      <c r="C55" s="26"/>
      <c r="D55" s="30"/>
      <c r="E55" s="27"/>
      <c r="F55" s="27" t="s">
        <v>119</v>
      </c>
      <c r="G55" s="27"/>
      <c r="H55" s="27"/>
      <c r="I55" s="27"/>
      <c r="J55" s="28"/>
    </row>
  </sheetData>
  <mergeCells count="4">
    <mergeCell ref="B1:D1"/>
    <mergeCell ref="B12:D12"/>
    <mergeCell ref="B23:D23"/>
    <mergeCell ref="B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2022-09-02T03:22:58Z</dcterms:created>
  <dcterms:modified xsi:type="dcterms:W3CDTF">2024-04-15T03:37:18Z</dcterms:modified>
</cp:coreProperties>
</file>